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ORGANITZACIÓ CAL\CAMPANYES i PROJECTES\03 Correllengua\Correllengua 2024\Material CLL\"/>
    </mc:Choice>
  </mc:AlternateContent>
  <xr:revisionPtr revIDLastSave="0" documentId="13_ncr:1_{2523C2DD-8D0C-41DC-BC9B-C22EF49C1E99}" xr6:coauthVersionLast="47" xr6:coauthVersionMax="47" xr10:uidLastSave="{00000000-0000-0000-0000-000000000000}"/>
  <bookViews>
    <workbookView xWindow="-120" yWindow="-120" windowWidth="24240" windowHeight="13740" xr2:uid="{6D138E7A-30EE-4AB2-8B65-0410DE783260}"/>
  </bookViews>
  <sheets>
    <sheet name="Full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3" i="1" l="1"/>
  <c r="B93" i="1"/>
  <c r="F92" i="1"/>
  <c r="B92" i="1"/>
  <c r="F91" i="1"/>
  <c r="B91" i="1"/>
  <c r="F90" i="1"/>
  <c r="I90" i="1" s="1"/>
  <c r="B90" i="1"/>
  <c r="F89" i="1"/>
  <c r="B89" i="1"/>
  <c r="F88" i="1"/>
  <c r="B88" i="1"/>
  <c r="F87" i="1"/>
  <c r="B87" i="1"/>
  <c r="F86" i="1"/>
  <c r="I86" i="1" s="1"/>
  <c r="B86" i="1"/>
  <c r="F85" i="1"/>
  <c r="B85" i="1"/>
  <c r="F84" i="1"/>
  <c r="B84" i="1"/>
  <c r="I83" i="1"/>
  <c r="I82" i="1"/>
  <c r="F80" i="1"/>
  <c r="B80" i="1"/>
  <c r="F79" i="1"/>
  <c r="I79" i="1" s="1"/>
  <c r="B79" i="1"/>
  <c r="F78" i="1"/>
  <c r="B78" i="1"/>
  <c r="F77" i="1"/>
  <c r="B77" i="1"/>
  <c r="F76" i="1"/>
  <c r="B76" i="1"/>
  <c r="F75" i="1"/>
  <c r="I75" i="1" s="1"/>
  <c r="B75" i="1"/>
  <c r="F74" i="1"/>
  <c r="B74" i="1"/>
  <c r="F73" i="1"/>
  <c r="B73" i="1"/>
  <c r="F72" i="1"/>
  <c r="B72" i="1"/>
  <c r="F71" i="1"/>
  <c r="I71" i="1" s="1"/>
  <c r="B71" i="1"/>
  <c r="F70" i="1"/>
  <c r="B70" i="1"/>
  <c r="F69" i="1"/>
  <c r="B69" i="1"/>
  <c r="F68" i="1"/>
  <c r="B68" i="1"/>
  <c r="F67" i="1"/>
  <c r="I67" i="1" s="1"/>
  <c r="F66" i="1"/>
  <c r="I66" i="1" s="1"/>
  <c r="B66" i="1"/>
  <c r="F65" i="1"/>
  <c r="B65" i="1"/>
  <c r="F64" i="1"/>
  <c r="B64" i="1"/>
  <c r="F63" i="1"/>
  <c r="I63" i="1" s="1"/>
  <c r="B63" i="1"/>
  <c r="F62" i="1"/>
  <c r="I62" i="1" s="1"/>
  <c r="D58" i="1"/>
  <c r="D57" i="1"/>
  <c r="D56" i="1"/>
  <c r="D55" i="1"/>
  <c r="D54" i="1"/>
  <c r="I53" i="1"/>
  <c r="F38" i="1"/>
  <c r="I38" i="1" s="1"/>
  <c r="B38" i="1"/>
  <c r="F37" i="1"/>
  <c r="I37" i="1" s="1"/>
  <c r="B37" i="1"/>
  <c r="F36" i="1"/>
  <c r="I36" i="1" s="1"/>
  <c r="B36" i="1"/>
  <c r="F35" i="1"/>
  <c r="I35" i="1" s="1"/>
  <c r="B35" i="1"/>
  <c r="F34" i="1"/>
  <c r="I34" i="1" s="1"/>
  <c r="B34" i="1"/>
  <c r="F33" i="1"/>
  <c r="I33" i="1" s="1"/>
  <c r="B33" i="1"/>
  <c r="F32" i="1"/>
  <c r="I32" i="1" s="1"/>
  <c r="B32" i="1"/>
  <c r="F31" i="1"/>
  <c r="I31" i="1" s="1"/>
  <c r="B31" i="1"/>
  <c r="F30" i="1"/>
  <c r="I30" i="1" s="1"/>
  <c r="B30" i="1"/>
  <c r="F29" i="1"/>
  <c r="I29" i="1" s="1"/>
  <c r="B29" i="1"/>
  <c r="F28" i="1"/>
  <c r="I28" i="1" s="1"/>
  <c r="B28" i="1"/>
  <c r="F27" i="1"/>
  <c r="I27" i="1" s="1"/>
  <c r="B27" i="1"/>
  <c r="F26" i="1"/>
  <c r="I26" i="1" s="1"/>
  <c r="B26" i="1"/>
  <c r="F25" i="1"/>
  <c r="I25" i="1" s="1"/>
  <c r="B25" i="1"/>
  <c r="F24" i="1"/>
  <c r="I24" i="1" s="1"/>
  <c r="B24" i="1"/>
  <c r="F23" i="1"/>
  <c r="I23" i="1" s="1"/>
  <c r="B23" i="1"/>
  <c r="F22" i="1"/>
  <c r="I22" i="1" s="1"/>
  <c r="B22" i="1"/>
  <c r="F21" i="1"/>
  <c r="I21" i="1" s="1"/>
  <c r="B21" i="1"/>
  <c r="F20" i="1"/>
  <c r="I20" i="1" s="1"/>
  <c r="B20" i="1"/>
  <c r="F19" i="1"/>
  <c r="I19" i="1" s="1"/>
  <c r="B19" i="1"/>
  <c r="F18" i="1"/>
  <c r="I18" i="1" s="1"/>
  <c r="B18" i="1"/>
  <c r="F17" i="1"/>
  <c r="I17" i="1" s="1"/>
  <c r="B17" i="1"/>
  <c r="F16" i="1"/>
  <c r="I16" i="1" s="1"/>
  <c r="B16" i="1"/>
  <c r="F15" i="1"/>
  <c r="I15" i="1" s="1"/>
  <c r="B15" i="1"/>
  <c r="F14" i="1"/>
  <c r="I14" i="1" s="1"/>
  <c r="B14" i="1"/>
  <c r="F13" i="1"/>
  <c r="I13" i="1" s="1"/>
  <c r="B13" i="1"/>
  <c r="F12" i="1"/>
  <c r="I12" i="1" s="1"/>
  <c r="B12" i="1"/>
  <c r="F11" i="1"/>
  <c r="I11" i="1" s="1"/>
  <c r="B11" i="1"/>
  <c r="B1" i="1"/>
  <c r="B51" i="1" s="1"/>
  <c r="I68" i="1" l="1"/>
  <c r="I72" i="1"/>
  <c r="I76" i="1"/>
  <c r="I80" i="1"/>
  <c r="I87" i="1"/>
  <c r="I91" i="1"/>
  <c r="I69" i="1"/>
  <c r="I73" i="1"/>
  <c r="I77" i="1"/>
  <c r="I84" i="1"/>
  <c r="I88" i="1"/>
  <c r="I92" i="1"/>
  <c r="I64" i="1"/>
  <c r="H40" i="1"/>
  <c r="H97" i="1" s="1"/>
  <c r="I65" i="1"/>
  <c r="I70" i="1"/>
  <c r="I74" i="1"/>
  <c r="I78" i="1"/>
  <c r="I85" i="1"/>
  <c r="I89" i="1"/>
  <c r="I93" i="1"/>
  <c r="H95" i="1" l="1"/>
  <c r="I96" i="1" s="1"/>
  <c r="H98" i="1" l="1"/>
</calcChain>
</file>

<file path=xl/sharedStrings.xml><?xml version="1.0" encoding="utf-8"?>
<sst xmlns="http://schemas.openxmlformats.org/spreadsheetml/2006/main" count="54" uniqueCount="38">
  <si>
    <t>Material de venda</t>
  </si>
  <si>
    <t>DADES DEL CORRELLENGUA</t>
  </si>
  <si>
    <t>Data CLL:</t>
  </si>
  <si>
    <t>Població/barri:</t>
  </si>
  <si>
    <t>Persona de contacte:</t>
  </si>
  <si>
    <t>Telèfon:</t>
  </si>
  <si>
    <t>Adreça electrònica:</t>
  </si>
  <si>
    <t>Qtat</t>
  </si>
  <si>
    <t>DESCRIPCIÓ</t>
  </si>
  <si>
    <t>Preu/unitat</t>
  </si>
  <si>
    <t>Total</t>
  </si>
  <si>
    <t>[42]</t>
  </si>
  <si>
    <t>TOTAL COMANDA MATERIAL DE VENDA</t>
  </si>
  <si>
    <t>FORMALITZACIÓ DE LA RESERVA</t>
  </si>
  <si>
    <t>1. Al web de la CAL (www.cal.cat), a la secció "Correllengua 2018/Materials", podeu accedir al document "Dossier del Correllengua</t>
  </si>
  <si>
    <t>2018” on s'indica què s'ha de fer per a sol·licitar el material de venda i/o préstec.</t>
  </si>
  <si>
    <t>2. Feu arribar el document a la CAL a través del correu cal@cal.cat, tot indicant a l’assumpte lloc del Correllengua i la data. Tot seguit,</t>
  </si>
  <si>
    <t/>
  </si>
  <si>
    <t xml:space="preserve">indicant “Correllengua - població”. </t>
  </si>
  <si>
    <t>3. La CAL es posarà en contacte amb vosaltres per concretar les condicions del lliurament. Un cop rebut el material caldrà que aboneu</t>
  </si>
  <si>
    <t xml:space="preserve"> la resta del cost, dins dels 8 dies següents a la celebració del vostre Correllengua. </t>
  </si>
  <si>
    <t>CAL - 934 159 002 - cal@cal.cat</t>
  </si>
  <si>
    <t>Material de préstec</t>
  </si>
  <si>
    <t>DATA:</t>
  </si>
  <si>
    <t>Compte corrent on fer el retorn de fiança:</t>
  </si>
  <si>
    <t>Fiança</t>
  </si>
  <si>
    <t>Exposició «Carme Junyent, 10 conceptes clau» (autoenrotllable)</t>
  </si>
  <si>
    <r>
      <t xml:space="preserve">Exposició "Josep Carner" </t>
    </r>
    <r>
      <rPr>
        <sz val="9"/>
        <color indexed="15"/>
        <rFont val="Trebuchet MS"/>
        <family val="2"/>
      </rPr>
      <t>(lona)</t>
    </r>
  </si>
  <si>
    <t>Pancarta homenatge a Joan Brossa "Les coses més importants" (horitzontal) - 3x1</t>
  </si>
  <si>
    <t>Pancarta homenatge a Joan Brossa "La gent no s'adona" groc (horitzontal) - 3x1</t>
  </si>
  <si>
    <r>
      <t>COMANDA MATERIAL DE PRÉSTEC (fiances)</t>
    </r>
    <r>
      <rPr>
        <b/>
        <sz val="9"/>
        <color indexed="15"/>
        <rFont val="Trebuchet MS"/>
        <family val="2"/>
      </rPr>
      <t>*</t>
    </r>
    <r>
      <rPr>
        <b/>
        <sz val="9"/>
        <color indexed="8"/>
        <rFont val="Trebuchet MS"/>
        <family val="2"/>
      </rPr>
      <t xml:space="preserve"> </t>
    </r>
  </si>
  <si>
    <t xml:space="preserve">COMANDA MATERIAL DE VENDA </t>
  </si>
  <si>
    <t xml:space="preserve">TOTAL COMANDA </t>
  </si>
  <si>
    <t xml:space="preserve">3. La CAL es posarà en contacte amb vosaltres per concretar les condicions del lliurament. Un cop rebut el material caldrà que aboneu, si és el cas,  la resta del cost del material de venda, dins dels 8 dies següents a la celebració del vostre Correllengua. </t>
  </si>
  <si>
    <t>CAL - 93 415 90 02 - cal@cal.cat</t>
  </si>
  <si>
    <r>
      <rPr>
        <b/>
        <sz val="12"/>
        <color rgb="FFFF0000"/>
        <rFont val="Trebuchet MS"/>
        <family val="2"/>
      </rPr>
      <t xml:space="preserve">* </t>
    </r>
    <r>
      <rPr>
        <sz val="8"/>
        <color rgb="FFFF0000"/>
        <rFont val="Trebuchet MS"/>
        <family val="2"/>
        <charset val="1"/>
      </rPr>
      <t>Els nuclis territorials de la CAL estan exempts d'abonar les fiances i les despeses de gestió.</t>
    </r>
  </si>
  <si>
    <t>PVP recomanat</t>
  </si>
  <si>
    <t>1. Al web del Correllengua (www.correllengua.cat) podeu accedir al document "Dossier del Correllengua 2024” on s'indica què s'ha de fer per a sol·licitar el material de venda i/o préstec.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</si>
</sst>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quot; €&quot;"/>
    <numFmt numFmtId="165" formatCode="dd\.mm\.yy;@"/>
    <numFmt numFmtId="166" formatCode="#,##0.00\ [$€-1]"/>
    <numFmt numFmtId="167" formatCode="#,##0.0"/>
    <numFmt numFmtId="168" formatCode="#,##0.00\ &quot;€&quot;"/>
  </numFmts>
  <fonts count="27" x14ac:knownFonts="1">
    <font>
      <sz val="11"/>
      <color theme="1"/>
      <name val="Calibri"/>
      <family val="2"/>
      <scheme val="minor"/>
    </font>
    <font>
      <u/>
      <sz val="11"/>
      <color theme="10"/>
      <name val="Calibri"/>
      <family val="2"/>
      <scheme val="minor"/>
    </font>
    <font>
      <b/>
      <sz val="16"/>
      <color rgb="FFFF0000"/>
      <name val="Trebuchet MS"/>
      <family val="2"/>
      <charset val="1"/>
    </font>
    <font>
      <b/>
      <sz val="14"/>
      <color rgb="FFFF0000"/>
      <name val="Trebuchet MS"/>
      <family val="2"/>
      <charset val="1"/>
    </font>
    <font>
      <b/>
      <sz val="16"/>
      <color rgb="FF8394C9"/>
      <name val="Trebuchet MS"/>
      <family val="2"/>
      <charset val="1"/>
    </font>
    <font>
      <sz val="9"/>
      <name val="Arial"/>
      <family val="2"/>
      <charset val="1"/>
    </font>
    <font>
      <sz val="9"/>
      <color rgb="FF000000"/>
      <name val="Trebuchet MS"/>
      <family val="2"/>
      <charset val="1"/>
    </font>
    <font>
      <b/>
      <sz val="9"/>
      <color rgb="FFFFFF00"/>
      <name val="Trebuchet MS"/>
      <family val="2"/>
      <charset val="1"/>
    </font>
    <font>
      <b/>
      <sz val="9"/>
      <color rgb="FF000000"/>
      <name val="Trebuchet MS"/>
      <family val="2"/>
      <charset val="1"/>
    </font>
    <font>
      <sz val="10"/>
      <color rgb="FF000000"/>
      <name val="Trebuchet MS"/>
      <family val="2"/>
      <charset val="1"/>
    </font>
    <font>
      <sz val="8"/>
      <color rgb="FF000000"/>
      <name val="Trebuchet MS"/>
      <family val="2"/>
      <charset val="1"/>
    </font>
    <font>
      <b/>
      <sz val="9"/>
      <color rgb="FFFFFFFF"/>
      <name val="Trebuchet MS"/>
      <family val="2"/>
      <charset val="1"/>
    </font>
    <font>
      <sz val="9"/>
      <color rgb="FFFFFFFF"/>
      <name val="Trebuchet MS"/>
      <family val="2"/>
      <charset val="1"/>
    </font>
    <font>
      <b/>
      <sz val="12"/>
      <color rgb="FF000000"/>
      <name val="Trebuchet MS"/>
      <family val="2"/>
    </font>
    <font>
      <b/>
      <sz val="9"/>
      <color rgb="FFFF0000"/>
      <name val="Trebuchet MS"/>
      <family val="2"/>
      <charset val="1"/>
    </font>
    <font>
      <sz val="9"/>
      <color indexed="8"/>
      <name val="Trebuchet MS"/>
      <family val="2"/>
    </font>
    <font>
      <sz val="9"/>
      <color theme="1"/>
      <name val="Trebuchet MS"/>
      <family val="2"/>
    </font>
    <font>
      <sz val="9"/>
      <color indexed="15"/>
      <name val="Trebuchet MS"/>
      <family val="2"/>
    </font>
    <font>
      <sz val="9"/>
      <name val="Trebuchet MS"/>
      <family val="2"/>
    </font>
    <font>
      <sz val="9"/>
      <name val="Arial"/>
      <family val="2"/>
    </font>
    <font>
      <sz val="8"/>
      <color rgb="FFFF0000"/>
      <name val="Trebuchet MS"/>
      <family val="2"/>
      <charset val="1"/>
    </font>
    <font>
      <b/>
      <sz val="9"/>
      <color indexed="8"/>
      <name val="Trebuchet MS"/>
      <family val="2"/>
    </font>
    <font>
      <b/>
      <sz val="9"/>
      <color indexed="15"/>
      <name val="Trebuchet MS"/>
      <family val="2"/>
    </font>
    <font>
      <b/>
      <sz val="11"/>
      <color rgb="FF000000"/>
      <name val="Trebuchet MS"/>
      <family val="2"/>
      <charset val="1"/>
    </font>
    <font>
      <b/>
      <sz val="9"/>
      <color rgb="FFFF0000"/>
      <name val="Arial"/>
      <family val="2"/>
      <charset val="1"/>
    </font>
    <font>
      <sz val="8"/>
      <color rgb="FFFF0000"/>
      <name val="Trebuchet MS"/>
      <family val="2"/>
    </font>
    <font>
      <b/>
      <sz val="12"/>
      <color rgb="FFFF0000"/>
      <name val="Trebuchet MS"/>
      <family val="2"/>
    </font>
  </fonts>
  <fills count="8">
    <fill>
      <patternFill patternType="none"/>
    </fill>
    <fill>
      <patternFill patternType="gray125"/>
    </fill>
    <fill>
      <patternFill patternType="solid">
        <fgColor rgb="FFDDDDDD"/>
        <bgColor rgb="FFD9D9D9"/>
      </patternFill>
    </fill>
    <fill>
      <patternFill patternType="solid">
        <fgColor rgb="FFFFFF99"/>
        <bgColor indexed="64"/>
      </patternFill>
    </fill>
    <fill>
      <patternFill patternType="solid">
        <fgColor rgb="FF3B4E87"/>
        <bgColor rgb="FF666699"/>
      </patternFill>
    </fill>
    <fill>
      <patternFill patternType="solid">
        <fgColor rgb="FFE4E8F3"/>
        <bgColor rgb="FFEBF1DE"/>
      </patternFill>
    </fill>
    <fill>
      <patternFill patternType="solid">
        <fgColor theme="0" tint="-0.34998626667073579"/>
        <bgColor indexed="64"/>
      </patternFill>
    </fill>
    <fill>
      <patternFill patternType="solid">
        <fgColor rgb="FFFFFF00"/>
        <bgColor rgb="FFFFFF00"/>
      </patternFill>
    </fill>
  </fills>
  <borders count="27">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bottom style="thin">
        <color auto="1"/>
      </bottom>
      <diagonal/>
    </border>
    <border>
      <left/>
      <right style="medium">
        <color auto="1"/>
      </right>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s>
  <cellStyleXfs count="2">
    <xf numFmtId="0" fontId="0" fillId="0" borderId="0"/>
    <xf numFmtId="0" fontId="1" fillId="0" borderId="0" applyNumberFormat="0" applyFill="0" applyBorder="0" applyAlignment="0" applyProtection="0"/>
  </cellStyleXfs>
  <cellXfs count="119">
    <xf numFmtId="0" fontId="0" fillId="0" borderId="0" xfId="0"/>
    <xf numFmtId="0" fontId="0" fillId="0" borderId="0" xfId="0" applyAlignment="1">
      <alignment vertical="center"/>
    </xf>
    <xf numFmtId="0" fontId="2" fillId="2" borderId="1" xfId="0" applyFont="1" applyFill="1" applyBorder="1" applyAlignment="1">
      <alignment horizontal="left" vertical="center"/>
    </xf>
    <xf numFmtId="0" fontId="3" fillId="2" borderId="2"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2" borderId="1" xfId="0" applyFont="1" applyFill="1" applyBorder="1" applyAlignment="1">
      <alignment horizontal="left" vertical="center"/>
    </xf>
    <xf numFmtId="0" fontId="5" fillId="0" borderId="4" xfId="0" applyFont="1" applyBorder="1" applyAlignment="1">
      <alignment vertical="center"/>
    </xf>
    <xf numFmtId="0" fontId="6" fillId="0" borderId="5" xfId="0" applyFont="1" applyBorder="1"/>
    <xf numFmtId="0" fontId="6" fillId="0" borderId="0" xfId="0" applyFont="1"/>
    <xf numFmtId="0" fontId="6" fillId="0" borderId="0" xfId="0" applyFont="1" applyAlignment="1">
      <alignment horizontal="center"/>
    </xf>
    <xf numFmtId="0" fontId="5" fillId="0" borderId="7" xfId="0" applyFont="1" applyBorder="1" applyAlignment="1">
      <alignment wrapText="1"/>
    </xf>
    <xf numFmtId="0" fontId="7" fillId="4" borderId="8" xfId="0" applyFont="1" applyFill="1" applyBorder="1" applyAlignment="1">
      <alignment horizontal="left" vertical="center"/>
    </xf>
    <xf numFmtId="0" fontId="7" fillId="4" borderId="8" xfId="0" applyFont="1" applyFill="1" applyBorder="1" applyAlignment="1">
      <alignment horizontal="center" vertical="center"/>
    </xf>
    <xf numFmtId="0" fontId="6" fillId="0" borderId="9" xfId="0" applyFont="1" applyBorder="1"/>
    <xf numFmtId="0" fontId="8" fillId="0" borderId="0" xfId="0" applyFont="1" applyAlignment="1">
      <alignment horizontal="right" vertical="center"/>
    </xf>
    <xf numFmtId="0" fontId="6" fillId="0" borderId="10" xfId="0" applyFont="1" applyBorder="1" applyAlignment="1">
      <alignment vertical="center"/>
    </xf>
    <xf numFmtId="14" fontId="0" fillId="0" borderId="11" xfId="0" applyNumberFormat="1" applyBorder="1" applyAlignment="1">
      <alignment vertical="center"/>
    </xf>
    <xf numFmtId="0" fontId="6" fillId="3" borderId="12" xfId="0" applyFont="1" applyFill="1" applyBorder="1" applyProtection="1">
      <protection locked="0"/>
    </xf>
    <xf numFmtId="0" fontId="6" fillId="0" borderId="12" xfId="0" applyFont="1" applyBorder="1"/>
    <xf numFmtId="0" fontId="6" fillId="0" borderId="11" xfId="0" applyFont="1" applyBorder="1" applyAlignment="1">
      <alignment horizontal="center"/>
    </xf>
    <xf numFmtId="0" fontId="6" fillId="0" borderId="0" xfId="0" applyFont="1" applyAlignment="1">
      <alignment horizontal="right" vertical="center"/>
    </xf>
    <xf numFmtId="0" fontId="0" fillId="0" borderId="11" xfId="0" applyBorder="1" applyAlignment="1">
      <alignment vertical="center"/>
    </xf>
    <xf numFmtId="0" fontId="1" fillId="3" borderId="12" xfId="1" applyFill="1" applyBorder="1" applyAlignment="1" applyProtection="1">
      <alignment horizontal="center" vertical="center"/>
      <protection locked="0"/>
    </xf>
    <xf numFmtId="0" fontId="1" fillId="0" borderId="12" xfId="1" applyBorder="1" applyAlignment="1" applyProtection="1">
      <alignment horizontal="center" vertical="center"/>
    </xf>
    <xf numFmtId="0" fontId="1" fillId="0" borderId="11" xfId="1" applyBorder="1" applyAlignment="1" applyProtection="1">
      <alignment horizontal="center" vertical="center"/>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1" fillId="4" borderId="14" xfId="0" applyFont="1" applyFill="1" applyBorder="1" applyAlignment="1">
      <alignment horizontal="center" vertical="center"/>
    </xf>
    <xf numFmtId="0" fontId="6" fillId="0" borderId="5" xfId="0" applyFont="1" applyBorder="1" applyAlignment="1">
      <alignment horizontal="center"/>
    </xf>
    <xf numFmtId="0" fontId="7" fillId="4" borderId="14" xfId="0" applyFont="1" applyFill="1" applyBorder="1" applyAlignment="1">
      <alignment horizontal="center" vertical="center"/>
    </xf>
    <xf numFmtId="0" fontId="11" fillId="4" borderId="8" xfId="0" applyFont="1" applyFill="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164" fontId="6" fillId="0" borderId="8" xfId="0" applyNumberFormat="1" applyFont="1" applyBorder="1" applyAlignment="1">
      <alignment horizontal="right" vertical="center"/>
    </xf>
    <xf numFmtId="0" fontId="5" fillId="0" borderId="8" xfId="0" applyFont="1" applyBorder="1" applyAlignment="1" applyProtection="1">
      <alignment horizontal="center" vertical="center" wrapText="1"/>
      <protection locked="0"/>
    </xf>
    <xf numFmtId="0" fontId="6" fillId="0" borderId="0" xfId="0" applyFont="1" applyAlignment="1">
      <alignment horizontal="left" vertical="center"/>
    </xf>
    <xf numFmtId="0" fontId="6" fillId="0" borderId="18" xfId="0" applyFont="1" applyBorder="1" applyAlignment="1">
      <alignment horizontal="left" vertical="center"/>
    </xf>
    <xf numFmtId="164" fontId="6" fillId="0" borderId="19" xfId="0" applyNumberFormat="1" applyFont="1" applyBorder="1" applyAlignment="1">
      <alignment horizontal="right" vertical="center"/>
    </xf>
    <xf numFmtId="0" fontId="5" fillId="0" borderId="19" xfId="0" applyFont="1" applyBorder="1" applyAlignment="1" applyProtection="1">
      <alignment horizontal="center" vertical="center" wrapText="1"/>
      <protection locked="0"/>
    </xf>
    <xf numFmtId="0" fontId="6" fillId="0" borderId="9" xfId="0" applyFont="1" applyBorder="1" applyAlignment="1">
      <alignment horizontal="left" vertical="center"/>
    </xf>
    <xf numFmtId="0" fontId="6" fillId="0" borderId="20" xfId="0" applyFont="1" applyBorder="1" applyAlignment="1">
      <alignment horizontal="left" vertical="center"/>
    </xf>
    <xf numFmtId="0" fontId="6" fillId="0" borderId="5" xfId="0" applyFont="1" applyBorder="1" applyAlignment="1">
      <alignment horizontal="left" vertical="center"/>
    </xf>
    <xf numFmtId="0" fontId="6" fillId="0" borderId="21" xfId="0" applyFont="1" applyBorder="1" applyAlignment="1">
      <alignment horizontal="left" vertical="center"/>
    </xf>
    <xf numFmtId="164" fontId="6" fillId="0" borderId="22" xfId="0" applyNumberFormat="1" applyFont="1" applyBorder="1" applyAlignment="1">
      <alignment horizontal="right" vertical="center"/>
    </xf>
    <xf numFmtId="0" fontId="5" fillId="0" borderId="22" xfId="0" applyFont="1" applyBorder="1" applyAlignment="1" applyProtection="1">
      <alignment horizontal="center" vertical="center" wrapText="1"/>
      <protection locked="0"/>
    </xf>
    <xf numFmtId="0" fontId="5" fillId="0" borderId="18" xfId="0" applyFont="1" applyBorder="1" applyAlignment="1">
      <alignment vertical="center" wrapText="1"/>
    </xf>
    <xf numFmtId="0" fontId="5" fillId="0" borderId="4" xfId="0" applyFont="1" applyBorder="1" applyAlignment="1">
      <alignment wrapText="1"/>
    </xf>
    <xf numFmtId="0" fontId="6" fillId="0" borderId="16" xfId="0" applyFont="1" applyBorder="1"/>
    <xf numFmtId="0" fontId="12" fillId="0" borderId="16" xfId="0" applyFont="1" applyBorder="1"/>
    <xf numFmtId="0" fontId="6" fillId="0" borderId="16" xfId="0" applyFont="1" applyBorder="1" applyAlignment="1">
      <alignment horizontal="center"/>
    </xf>
    <xf numFmtId="166" fontId="6" fillId="0" borderId="0" xfId="0" applyNumberFormat="1" applyFont="1" applyAlignment="1">
      <alignment horizont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166" fontId="8" fillId="5" borderId="13" xfId="0" applyNumberFormat="1" applyFont="1" applyFill="1" applyBorder="1" applyAlignment="1">
      <alignment horizontal="right" vertical="center"/>
    </xf>
    <xf numFmtId="0" fontId="8" fillId="0" borderId="0" xfId="0" applyFont="1" applyAlignment="1">
      <alignment horizontal="center"/>
    </xf>
    <xf numFmtId="166" fontId="8" fillId="0" borderId="0" xfId="0" applyNumberFormat="1" applyFont="1" applyAlignment="1">
      <alignment horizontal="center"/>
    </xf>
    <xf numFmtId="0" fontId="13" fillId="6" borderId="9" xfId="0" applyFont="1" applyFill="1" applyBorder="1" applyAlignment="1">
      <alignment vertical="center"/>
    </xf>
    <xf numFmtId="0" fontId="5" fillId="6" borderId="0" xfId="0" applyFont="1" applyFill="1" applyAlignment="1">
      <alignment wrapText="1"/>
    </xf>
    <xf numFmtId="0" fontId="5" fillId="0" borderId="0" xfId="0" applyFont="1" applyAlignment="1">
      <alignment wrapText="1"/>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0" fillId="0" borderId="25" xfId="0" applyBorder="1" applyAlignment="1">
      <alignment vertical="center"/>
    </xf>
    <xf numFmtId="0" fontId="14" fillId="0" borderId="26" xfId="0" applyFont="1" applyBorder="1" applyAlignment="1">
      <alignment horizontal="center" vertical="center"/>
    </xf>
    <xf numFmtId="0" fontId="11" fillId="4" borderId="14" xfId="0" applyFont="1" applyFill="1" applyBorder="1" applyAlignment="1">
      <alignment horizontal="left" vertical="center"/>
    </xf>
    <xf numFmtId="14" fontId="9" fillId="5" borderId="0" xfId="0" applyNumberFormat="1" applyFont="1" applyFill="1" applyAlignment="1">
      <alignment horizontal="center"/>
    </xf>
    <xf numFmtId="0" fontId="15" fillId="0" borderId="10" xfId="0" applyFont="1" applyBorder="1" applyAlignment="1">
      <alignment horizontal="center" vertical="center"/>
    </xf>
    <xf numFmtId="14" fontId="0" fillId="0" borderId="0" xfId="0" applyNumberFormat="1" applyAlignment="1">
      <alignment vertical="center"/>
    </xf>
    <xf numFmtId="0" fontId="1" fillId="0" borderId="0" xfId="1" applyBorder="1" applyAlignment="1" applyProtection="1">
      <alignment horizontal="center" vertical="center"/>
    </xf>
    <xf numFmtId="0" fontId="10" fillId="0" borderId="0" xfId="0" applyFont="1" applyAlignment="1">
      <alignment horizontal="center" vertical="center"/>
    </xf>
    <xf numFmtId="0" fontId="6" fillId="7" borderId="14" xfId="0" applyFont="1" applyFill="1" applyBorder="1" applyAlignment="1">
      <alignment vertical="center"/>
    </xf>
    <xf numFmtId="0" fontId="6" fillId="7" borderId="14" xfId="0" applyFont="1" applyFill="1" applyBorder="1" applyAlignment="1">
      <alignment horizontal="center" vertical="center"/>
    </xf>
    <xf numFmtId="0" fontId="16" fillId="0" borderId="9" xfId="0" applyFont="1" applyBorder="1" applyAlignment="1">
      <alignment horizontal="left" vertical="center"/>
    </xf>
    <xf numFmtId="0" fontId="16" fillId="0" borderId="0" xfId="0" applyFont="1" applyAlignment="1">
      <alignment vertical="center"/>
    </xf>
    <xf numFmtId="0" fontId="5" fillId="0" borderId="0" xfId="0" applyFont="1" applyAlignment="1">
      <alignment vertical="center" wrapText="1"/>
    </xf>
    <xf numFmtId="2" fontId="6" fillId="0" borderId="19" xfId="0" applyNumberFormat="1" applyFont="1" applyBorder="1" applyAlignment="1">
      <alignment horizontal="center" vertical="center"/>
    </xf>
    <xf numFmtId="0" fontId="6" fillId="0" borderId="19" xfId="0" applyFont="1" applyBorder="1" applyAlignment="1" applyProtection="1">
      <alignment horizontal="center" vertical="center"/>
      <protection locked="0"/>
    </xf>
    <xf numFmtId="164" fontId="6" fillId="0" borderId="18" xfId="0" applyNumberFormat="1" applyFont="1" applyBorder="1" applyAlignment="1">
      <alignment horizontal="right" vertical="center"/>
    </xf>
    <xf numFmtId="0" fontId="6" fillId="0" borderId="9" xfId="0" applyFont="1" applyBorder="1" applyAlignment="1">
      <alignment vertical="center"/>
    </xf>
    <xf numFmtId="0" fontId="16" fillId="0" borderId="9" xfId="0" applyFont="1" applyBorder="1" applyAlignment="1">
      <alignment vertical="center"/>
    </xf>
    <xf numFmtId="0" fontId="11" fillId="4" borderId="19" xfId="0" applyFont="1" applyFill="1" applyBorder="1" applyAlignment="1">
      <alignment horizontal="center" vertical="center"/>
    </xf>
    <xf numFmtId="0" fontId="11" fillId="4" borderId="19" xfId="0" applyFont="1" applyFill="1" applyBorder="1" applyAlignment="1" applyProtection="1">
      <alignment horizontal="center" vertical="center"/>
      <protection locked="0"/>
    </xf>
    <xf numFmtId="0" fontId="19" fillId="0" borderId="18" xfId="0" applyFont="1" applyBorder="1" applyAlignment="1">
      <alignment vertical="center" wrapText="1"/>
    </xf>
    <xf numFmtId="167" fontId="19" fillId="0" borderId="19" xfId="0" applyNumberFormat="1" applyFont="1" applyBorder="1" applyAlignment="1">
      <alignment horizontal="center" vertical="center" wrapText="1"/>
    </xf>
    <xf numFmtId="0" fontId="19" fillId="0" borderId="9" xfId="0" applyFont="1" applyBorder="1" applyAlignment="1" applyProtection="1">
      <alignment horizontal="center" vertical="center" wrapText="1"/>
      <protection locked="0"/>
    </xf>
    <xf numFmtId="168" fontId="15" fillId="0" borderId="19" xfId="0" applyNumberFormat="1" applyFont="1" applyBorder="1" applyAlignment="1">
      <alignment horizontal="right" vertical="center"/>
    </xf>
    <xf numFmtId="0" fontId="20" fillId="0" borderId="0" xfId="0" applyFont="1" applyAlignment="1">
      <alignment vertical="center"/>
    </xf>
    <xf numFmtId="0" fontId="21" fillId="0" borderId="3" xfId="0" applyFont="1" applyBorder="1" applyAlignment="1">
      <alignment horizontal="right" vertical="center"/>
    </xf>
    <xf numFmtId="0" fontId="8" fillId="0" borderId="13" xfId="0" applyFont="1" applyBorder="1" applyAlignment="1">
      <alignment horizontal="right" vertical="center"/>
    </xf>
    <xf numFmtId="166" fontId="8" fillId="5" borderId="2" xfId="0" applyNumberFormat="1" applyFont="1" applyFill="1" applyBorder="1" applyAlignment="1">
      <alignment horizontal="right" vertical="center"/>
    </xf>
    <xf numFmtId="166" fontId="8" fillId="5" borderId="3" xfId="0" applyNumberFormat="1" applyFont="1" applyFill="1" applyBorder="1" applyAlignment="1">
      <alignment horizontal="right" vertical="center"/>
    </xf>
    <xf numFmtId="0" fontId="23" fillId="0" borderId="13" xfId="0" applyFont="1" applyBorder="1" applyAlignment="1">
      <alignment horizontal="right" vertical="center"/>
    </xf>
    <xf numFmtId="166" fontId="23" fillId="5" borderId="13" xfId="0" applyNumberFormat="1" applyFont="1" applyFill="1" applyBorder="1" applyAlignment="1">
      <alignment horizontal="right" vertical="center"/>
    </xf>
    <xf numFmtId="0" fontId="23" fillId="0" borderId="0" xfId="0" applyFont="1" applyAlignment="1">
      <alignment horizontal="center" vertical="center"/>
    </xf>
    <xf numFmtId="166" fontId="23" fillId="0" borderId="0" xfId="0" applyNumberFormat="1" applyFont="1" applyAlignment="1">
      <alignment horizontal="center" vertical="center"/>
    </xf>
    <xf numFmtId="0" fontId="5" fillId="0" borderId="25" xfId="0" applyFont="1" applyBorder="1" applyAlignment="1">
      <alignment wrapText="1"/>
    </xf>
    <xf numFmtId="0" fontId="0" fillId="0" borderId="26" xfId="0" applyBorder="1" applyAlignment="1">
      <alignment vertical="center"/>
    </xf>
    <xf numFmtId="0" fontId="14" fillId="0" borderId="26" xfId="0" applyFont="1" applyBorder="1" applyAlignment="1">
      <alignment vertical="center"/>
    </xf>
    <xf numFmtId="0" fontId="24" fillId="0" borderId="26" xfId="0" applyFont="1" applyBorder="1" applyAlignment="1">
      <alignment vertical="center"/>
    </xf>
    <xf numFmtId="0" fontId="25" fillId="0" borderId="0" xfId="0" applyFont="1" applyAlignment="1">
      <alignment vertical="center"/>
    </xf>
    <xf numFmtId="14" fontId="9" fillId="0" borderId="0" xfId="0" applyNumberFormat="1" applyFont="1" applyAlignment="1" applyProtection="1">
      <alignment horizontal="center" vertical="center"/>
      <protection locked="0"/>
    </xf>
    <xf numFmtId="164" fontId="6" fillId="0" borderId="0" xfId="0" applyNumberFormat="1" applyFont="1" applyAlignment="1">
      <alignment horizontal="center" vertical="center"/>
    </xf>
    <xf numFmtId="165" fontId="9" fillId="0" borderId="0" xfId="0" applyNumberFormat="1" applyFont="1" applyAlignment="1" applyProtection="1">
      <alignment horizontal="center" vertical="center"/>
      <protection locked="0"/>
    </xf>
    <xf numFmtId="164" fontId="8" fillId="0" borderId="0" xfId="0" applyNumberFormat="1" applyFont="1" applyAlignment="1">
      <alignment horizontal="center" vertical="center"/>
    </xf>
    <xf numFmtId="167" fontId="19" fillId="0" borderId="9" xfId="0" applyNumberFormat="1" applyFont="1" applyBorder="1" applyAlignment="1">
      <alignment horizontal="center" vertical="center" wrapText="1"/>
    </xf>
    <xf numFmtId="0" fontId="8" fillId="0" borderId="2" xfId="0" applyFont="1" applyBorder="1" applyAlignment="1">
      <alignment horizontal="right" vertical="center"/>
    </xf>
    <xf numFmtId="0" fontId="18" fillId="0" borderId="9" xfId="0" applyFont="1" applyBorder="1" applyAlignment="1">
      <alignment horizontal="left" vertical="center"/>
    </xf>
    <xf numFmtId="0" fontId="19" fillId="0" borderId="0" xfId="0" applyFont="1" applyAlignment="1">
      <alignment vertical="center" wrapText="1"/>
    </xf>
    <xf numFmtId="0" fontId="19" fillId="0" borderId="18" xfId="0" applyFont="1" applyBorder="1" applyAlignment="1">
      <alignment vertical="center" wrapText="1"/>
    </xf>
    <xf numFmtId="0" fontId="21" fillId="0" borderId="2" xfId="0" applyFont="1" applyBorder="1" applyAlignment="1">
      <alignment horizontal="right" vertical="center"/>
    </xf>
    <xf numFmtId="0" fontId="21" fillId="0" borderId="1" xfId="0" applyFont="1" applyBorder="1" applyAlignment="1">
      <alignment horizontal="right" vertical="center"/>
    </xf>
    <xf numFmtId="0" fontId="21" fillId="0" borderId="3" xfId="0" applyFont="1" applyBorder="1" applyAlignment="1">
      <alignment horizontal="right" vertical="center"/>
    </xf>
    <xf numFmtId="0" fontId="6" fillId="0" borderId="9" xfId="0" applyFont="1" applyBorder="1" applyAlignment="1">
      <alignment horizontal="center" vertical="center" wrapText="1"/>
    </xf>
    <xf numFmtId="0" fontId="6" fillId="0" borderId="0" xfId="0" applyFont="1" applyAlignment="1">
      <alignment horizontal="center" vertical="center" wrapText="1"/>
    </xf>
  </cellXfs>
  <cellStyles count="2">
    <cellStyle name="Enllaç"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ORGANITZACI&#211;%20CAL\CAMPANYES%20i%20PROJECTES\03%20Correllengua\Correllengua%202024\Material%20CLL\CLL2024_MACRO_full_comanda.xlsm" TargetMode="External"/><Relationship Id="rId1" Type="http://schemas.openxmlformats.org/officeDocument/2006/relationships/externalLinkPath" Target="CLL2024_MACRO_full_comand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 total"/>
      <sheetName val="Explicacions"/>
      <sheetName val="Samarretes TALLES altres anys"/>
      <sheetName val="Material"/>
      <sheetName val="LOCAL CAL"/>
      <sheetName val="INICI Correllengua"/>
      <sheetName val="FINAL Correllengua"/>
      <sheetName val="Correllengua 4"/>
      <sheetName val="Correllengua 5"/>
      <sheetName val="Correllengua 6"/>
      <sheetName val="Correllengua 7"/>
      <sheetName val="Correllengua 8"/>
      <sheetName val="Correllengua 9"/>
      <sheetName val="Correllengua 10"/>
      <sheetName val="Correllengua 11"/>
      <sheetName val="Correllengua 12"/>
      <sheetName val="Correllengua 13"/>
      <sheetName val="Correllengua 14"/>
      <sheetName val="Correllengua 15"/>
      <sheetName val="Correllengua 16"/>
      <sheetName val="Correllengua 17"/>
      <sheetName val="Correllengua 18"/>
      <sheetName val="Correllengua 19"/>
      <sheetName val="Correllengua 20"/>
      <sheetName val="Correllengua 21"/>
      <sheetName val="Correllengua 22"/>
      <sheetName val="Correllengua 23"/>
      <sheetName val="Correllengua 24"/>
      <sheetName val="Correllengua 25"/>
      <sheetName val="Correllengua 26"/>
      <sheetName val="Correllengua 27"/>
      <sheetName val="Correllengua 28"/>
      <sheetName val="Correllengua 29"/>
      <sheetName val="Correllengua 30"/>
      <sheetName val="Correllengua 31"/>
      <sheetName val="Correllengua 32"/>
      <sheetName val="Correllengua 33"/>
      <sheetName val="Correllengua 34"/>
      <sheetName val="Correllengua 35"/>
      <sheetName val="Correllengua 36"/>
      <sheetName val="Correllengua 37"/>
      <sheetName val="Correllengua 38"/>
      <sheetName val="Correllengua 39"/>
      <sheetName val="Correllengua 40"/>
      <sheetName val="Correllengua 41"/>
      <sheetName val="Correllengua 42"/>
      <sheetName val="Correllengua 43"/>
      <sheetName val="Correllengua 44"/>
      <sheetName val="Correllengua 45"/>
      <sheetName val="Correllengua 46"/>
      <sheetName val="Correllengua 47"/>
      <sheetName val="Correllengua 48"/>
      <sheetName val="Correllengua 49"/>
      <sheetName val="Correllengua 50"/>
    </sheetNames>
    <sheetDataSet>
      <sheetData sheetId="0"/>
      <sheetData sheetId="1"/>
      <sheetData sheetId="2"/>
      <sheetData sheetId="3">
        <row r="1">
          <cell r="B1" t="str">
            <v>CORRELLENGUA 2024</v>
          </cell>
        </row>
        <row r="11">
          <cell r="B11" t="str">
            <v>Samarreta CLL  "Parlar català és conviure" home - talla S</v>
          </cell>
          <cell r="K11">
            <v>10</v>
          </cell>
        </row>
        <row r="12">
          <cell r="B12" t="str">
            <v>Samarreta CLL  "Parlar català és conviure" home - talla M</v>
          </cell>
          <cell r="K12">
            <v>10</v>
          </cell>
        </row>
        <row r="13">
          <cell r="B13" t="str">
            <v>Samarreta CLL  "Parlar català és conviure" home - talla L</v>
          </cell>
          <cell r="K13">
            <v>10</v>
          </cell>
        </row>
        <row r="14">
          <cell r="B14" t="str">
            <v>Samarreta CLL "Parlar català és conviure" home - talla XL</v>
          </cell>
          <cell r="K14">
            <v>10</v>
          </cell>
        </row>
        <row r="15">
          <cell r="B15" t="str">
            <v>Samarreta CLL  "Parlar català és conviure" home - talla XXL</v>
          </cell>
          <cell r="K15">
            <v>10</v>
          </cell>
        </row>
        <row r="16">
          <cell r="B16" t="str">
            <v>Samarreta CLL "Parlar català és conviure" dona - entallada talla S</v>
          </cell>
          <cell r="K16">
            <v>10</v>
          </cell>
        </row>
        <row r="17">
          <cell r="B17" t="str">
            <v>Samarreta CLL  "Parlar català és conviure" dona - entallada talla M</v>
          </cell>
          <cell r="K17">
            <v>10</v>
          </cell>
        </row>
        <row r="18">
          <cell r="B18" t="str">
            <v>Samarreta CLL  "Parlar català és conviure" dona - entallada talla L</v>
          </cell>
          <cell r="K18">
            <v>10</v>
          </cell>
        </row>
        <row r="19">
          <cell r="B19" t="str">
            <v>Samarreta CLL  "Parlar català és conviure" dona - entallada talla XL</v>
          </cell>
          <cell r="K19">
            <v>10</v>
          </cell>
        </row>
        <row r="20">
          <cell r="B20" t="str">
            <v>Samarreta CLL  "Parlar català és conviure" dona - entallada talla XXL</v>
          </cell>
          <cell r="K20">
            <v>10</v>
          </cell>
        </row>
        <row r="21">
          <cell r="B21" t="str">
            <v>Samarreta CLL 2018 "Nova Cançó" Home, infants (disponibilitat limitada)</v>
          </cell>
          <cell r="K21">
            <v>8</v>
          </cell>
        </row>
        <row r="22">
          <cell r="B22" t="str">
            <v>Samarreta CLL 2016 "Montserrat Roig" Home, dona (disponibilitat limitada)</v>
          </cell>
          <cell r="K22">
            <v>8</v>
          </cell>
        </row>
        <row r="23">
          <cell r="B23" t="str">
            <v>Samarreta CLL 2015 "Ovidi Montllor" Home, dona, infants (disponibilitat limitada)</v>
          </cell>
          <cell r="K23">
            <v>8</v>
          </cell>
        </row>
        <row r="24">
          <cell r="B24" t="str">
            <v>Samarreta CLL 2014 "Maria Mercè Marçal" Home, dona, infants (disponibilitat limitada)</v>
          </cell>
          <cell r="K24">
            <v>8</v>
          </cell>
        </row>
        <row r="25">
          <cell r="B25" t="str">
            <v>Samarreta CLL 2013 "Miquel Martí i Pol" Home, dona (disponibilitat limitada)</v>
          </cell>
          <cell r="K25">
            <v>8</v>
          </cell>
        </row>
        <row r="26">
          <cell r="B26" t="str">
            <v>Bossa de roba plegable groga "amb el somriure la revolta"</v>
          </cell>
          <cell r="K26">
            <v>3</v>
          </cell>
        </row>
        <row r="27">
          <cell r="B27" t="str">
            <v>Bossa de roba plegable taronja "Som una nació, Països Catalans"</v>
          </cell>
          <cell r="K27">
            <v>3</v>
          </cell>
        </row>
        <row r="28">
          <cell r="B28" t="str">
            <v>Encenedor Correllengua</v>
          </cell>
          <cell r="K28">
            <v>0.5</v>
          </cell>
        </row>
        <row r="29">
          <cell r="B29" t="str">
            <v>Estelada blava 1,20x80</v>
          </cell>
          <cell r="K29">
            <v>4</v>
          </cell>
        </row>
        <row r="30">
          <cell r="B30" t="str">
            <v>Estelada roja 60X90</v>
          </cell>
          <cell r="K30">
            <v>3</v>
          </cell>
        </row>
        <row r="31">
          <cell r="B31" t="str">
            <v>Estoreta per a ratolí amb calculadora incorporada</v>
          </cell>
          <cell r="K31">
            <v>3</v>
          </cell>
        </row>
        <row r="32">
          <cell r="B32" t="str">
            <v>Gorra genovès amb visera, taronja</v>
          </cell>
          <cell r="K32">
            <v>3</v>
          </cell>
        </row>
        <row r="33">
          <cell r="B33" t="str">
            <v>Mocador genovès</v>
          </cell>
          <cell r="K33">
            <v>2</v>
          </cell>
        </row>
        <row r="34">
          <cell r="B34" t="str">
            <v>Motxilla Correllengua 20 anys</v>
          </cell>
          <cell r="K34">
            <v>2</v>
          </cell>
        </row>
        <row r="35">
          <cell r="B35" t="str">
            <v>Cds de Música: Correllengua 2003</v>
          </cell>
          <cell r="K35">
            <v>2</v>
          </cell>
        </row>
        <row r="36">
          <cell r="B36" t="str">
            <v>Cds de Música: Correllengua 2004</v>
          </cell>
          <cell r="K36">
            <v>2</v>
          </cell>
        </row>
        <row r="37">
          <cell r="B37" t="str">
            <v>Cds de Música: Correllengua 2005</v>
          </cell>
          <cell r="K37">
            <v>2</v>
          </cell>
        </row>
        <row r="38">
          <cell r="B38" t="str">
            <v>Cds de Música: Correllengua 2006</v>
          </cell>
          <cell r="K38">
            <v>2</v>
          </cell>
        </row>
        <row r="62">
          <cell r="F62">
            <v>75</v>
          </cell>
        </row>
        <row r="63">
          <cell r="B63" t="str">
            <v xml:space="preserve">Exposició "Joan Brossa: el poeta total" (autoenrotllable) </v>
          </cell>
          <cell r="F63">
            <v>75</v>
          </cell>
        </row>
        <row r="64">
          <cell r="B64" t="str">
            <v xml:space="preserve">Exposició "Joan Fuster: la nostra pàtria és la nostra llengua" (autoenrotllable) </v>
          </cell>
          <cell r="F64">
            <v>75</v>
          </cell>
        </row>
        <row r="65">
          <cell r="B65" t="str">
            <v>Exposició "Isabel-Clara Simó: una veu lliure i compromesa" (autoenrotllable)</v>
          </cell>
          <cell r="F65">
            <v>75</v>
          </cell>
        </row>
        <row r="66">
          <cell r="B66" t="str">
            <v>Exposició "Isabel-Clara Simó: una veu lliure i compromesa" (lona)</v>
          </cell>
          <cell r="F66">
            <v>75</v>
          </cell>
        </row>
        <row r="67">
          <cell r="F67">
            <v>75</v>
          </cell>
        </row>
        <row r="68">
          <cell r="B68" t="str">
            <v>Exposició "La Nova Cançó: un crit de llibertat col·lectiva" (autoenrotllable)</v>
          </cell>
          <cell r="F68">
            <v>75</v>
          </cell>
        </row>
        <row r="69">
          <cell r="B69" t="str">
            <v>Exposició "La Nova Cançó: un crit de llibertat col·lectiva" (lona)</v>
          </cell>
          <cell r="F69">
            <v>75</v>
          </cell>
        </row>
        <row r="70">
          <cell r="B70" t="str">
            <v>Exposició "Lola Anglada. Art, resistència i compromís" (lona)</v>
          </cell>
          <cell r="F70">
            <v>75</v>
          </cell>
        </row>
        <row r="71">
          <cell r="B71" t="str">
            <v>Exposió "Montserrat Roig. 45 anys de vida, 25 de llegat" (lona)</v>
          </cell>
          <cell r="F71">
            <v>75</v>
          </cell>
        </row>
        <row r="72">
          <cell r="B72" t="str">
            <v>Exposició "Ovidi Montllor, la fera més tendra i ferotge" (autoenrotllable)</v>
          </cell>
          <cell r="F72">
            <v>75</v>
          </cell>
        </row>
        <row r="73">
          <cell r="B73" t="str">
            <v>Exposició "Ovidi Montllor, la fera més tendra i ferotge" (lona)</v>
          </cell>
          <cell r="F73">
            <v>75</v>
          </cell>
        </row>
        <row r="74">
          <cell r="B74" t="str">
            <v>Exposició "Miquel Martí i Pol, el poeta i el poble" (lona)</v>
          </cell>
          <cell r="F74">
            <v>75</v>
          </cell>
        </row>
        <row r="75">
          <cell r="B75" t="str">
            <v>Exposició "Pompeu Fabra, el científic de la llengua" (autoenrotllable)</v>
          </cell>
          <cell r="F75">
            <v>75</v>
          </cell>
        </row>
        <row r="76">
          <cell r="B76" t="str">
            <v>Exposició "Pompeu Fabra, el científic de la llengua" (lona)</v>
          </cell>
          <cell r="F76">
            <v>75</v>
          </cell>
        </row>
        <row r="77">
          <cell r="B77" t="str">
            <v>Trencaclosques del Països Catalans - 3,5x3,5 m</v>
          </cell>
          <cell r="F77">
            <v>75</v>
          </cell>
        </row>
        <row r="78">
          <cell r="B78" t="str">
            <v>Remenat de lletres - 0,80x0,60 m.</v>
          </cell>
          <cell r="F78">
            <v>25</v>
          </cell>
        </row>
        <row r="79">
          <cell r="B79" t="str">
            <v>Joc "Scrabble" gegant - 1x1 m.</v>
          </cell>
          <cell r="F79">
            <v>75</v>
          </cell>
        </row>
        <row r="80">
          <cell r="B80" t="str">
            <v>Joc "Mots amagats" (4 lones) - 2x1,30 m.</v>
          </cell>
          <cell r="F80">
            <v>75</v>
          </cell>
        </row>
        <row r="84">
          <cell r="B84" t="str">
            <v>Pancarta "Parlar català és convidar, convidar és conviure" (horitzontal) - 4x1 m</v>
          </cell>
          <cell r="F84">
            <v>50</v>
          </cell>
        </row>
        <row r="85">
          <cell r="B85" t="str">
            <v>Pancarta homenatge a Lola Anglada (horitzontal) - 3x1</v>
          </cell>
          <cell r="F85">
            <v>50</v>
          </cell>
        </row>
        <row r="86">
          <cell r="B86" t="str">
            <v>Pancarta "Correllengua" (horitzontal) - 3x1 m</v>
          </cell>
          <cell r="F86">
            <v>50</v>
          </cell>
        </row>
        <row r="87">
          <cell r="B87" t="str">
            <v>Pancarta "Lluitem pel català" (horitzontal) - 5x1 m</v>
          </cell>
          <cell r="F87">
            <v>50</v>
          </cell>
        </row>
        <row r="88">
          <cell r="B88" t="str">
            <v>Pancarta "Tu ets la peça que ens CAL" (horitzontal) - 8x1 m.</v>
          </cell>
          <cell r="F88">
            <v>50</v>
          </cell>
        </row>
        <row r="89">
          <cell r="B89" t="str">
            <v>Pancarta "Català, llengua i futur" (horitzontal) - 3x1</v>
          </cell>
          <cell r="F89">
            <v>50</v>
          </cell>
        </row>
        <row r="90">
          <cell r="B90" t="str">
            <v>Pancarta "Amb el somriure, la revolta" - 3x1 m.</v>
          </cell>
          <cell r="F90">
            <v>50</v>
          </cell>
        </row>
        <row r="91">
          <cell r="B91" t="str">
            <v>Pancarta "Som un sol poble i parlem català" (horitzontal) - 5x1 m.</v>
          </cell>
          <cell r="F91">
            <v>75</v>
          </cell>
        </row>
        <row r="92">
          <cell r="B92" t="str">
            <v>Pancarta "Al Països Catalans, mou-te per la llengua" (horitzontal) - 7x1 m.</v>
          </cell>
          <cell r="F92">
            <v>75</v>
          </cell>
        </row>
        <row r="93">
          <cell r="B93" t="str">
            <v>Senyera gegant - 14,50x6,5 m.</v>
          </cell>
          <cell r="F93">
            <v>75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B972F-2776-480E-B608-1F4DAE8D4322}">
  <dimension ref="A1:S106"/>
  <sheetViews>
    <sheetView tabSelected="1" topLeftCell="A49" workbookViewId="0">
      <selection activeCell="G11" sqref="G11:G38"/>
    </sheetView>
  </sheetViews>
  <sheetFormatPr defaultColWidth="11.42578125" defaultRowHeight="15" x14ac:dyDescent="0.25"/>
  <cols>
    <col min="1" max="4" width="11.42578125" style="1"/>
    <col min="5" max="5" width="26" style="1" customWidth="1"/>
    <col min="6" max="6" width="11.42578125" style="1"/>
    <col min="7" max="7" width="13.28515625" style="1" bestFit="1" customWidth="1"/>
    <col min="8" max="16384" width="11.42578125" style="1"/>
  </cols>
  <sheetData>
    <row r="1" spans="1:9" ht="24.75" customHeight="1" thickBot="1" x14ac:dyDescent="0.3">
      <c r="B1" s="2" t="str">
        <f>[1]Material!B1</f>
        <v>CORRELLENGUA 2024</v>
      </c>
      <c r="C1" s="3"/>
      <c r="D1" s="4"/>
      <c r="E1" s="5" t="s">
        <v>0</v>
      </c>
      <c r="F1" s="4"/>
      <c r="G1" s="4"/>
      <c r="H1" s="4"/>
      <c r="I1" s="4"/>
    </row>
    <row r="2" spans="1:9" ht="8.25" customHeight="1" x14ac:dyDescent="0.35">
      <c r="A2" s="6"/>
      <c r="B2" s="7"/>
      <c r="C2" s="7"/>
      <c r="D2" s="8"/>
      <c r="E2" s="8"/>
      <c r="F2" s="9"/>
      <c r="G2" s="9"/>
      <c r="H2" s="9"/>
      <c r="I2" s="9"/>
    </row>
    <row r="3" spans="1:9" ht="14.25" customHeight="1" x14ac:dyDescent="0.35">
      <c r="A3" s="10"/>
      <c r="B3" s="11" t="s">
        <v>1</v>
      </c>
      <c r="C3" s="12"/>
      <c r="D3" s="13"/>
      <c r="E3" s="8"/>
      <c r="F3" s="9"/>
      <c r="G3" s="9"/>
      <c r="H3" s="14"/>
      <c r="I3" s="105"/>
    </row>
    <row r="4" spans="1:9" ht="14.1" customHeight="1" x14ac:dyDescent="0.35">
      <c r="A4" s="10"/>
      <c r="B4" s="15" t="s">
        <v>2</v>
      </c>
      <c r="C4" s="16"/>
      <c r="D4" s="17"/>
      <c r="E4" s="18"/>
      <c r="F4" s="19"/>
      <c r="G4" s="9"/>
      <c r="H4" s="20"/>
      <c r="I4" s="106"/>
    </row>
    <row r="5" spans="1:9" ht="14.1" customHeight="1" x14ac:dyDescent="0.2">
      <c r="A5" s="10"/>
      <c r="B5" s="15" t="s">
        <v>3</v>
      </c>
      <c r="C5" s="21"/>
      <c r="D5" s="22"/>
      <c r="E5" s="23"/>
      <c r="F5" s="24"/>
      <c r="G5" s="73"/>
    </row>
    <row r="6" spans="1:9" ht="14.1" customHeight="1" x14ac:dyDescent="0.2">
      <c r="A6" s="10"/>
      <c r="B6" s="15" t="s">
        <v>4</v>
      </c>
      <c r="D6" s="25"/>
      <c r="E6" s="26"/>
      <c r="F6" s="27"/>
      <c r="G6" s="74"/>
      <c r="H6" s="14"/>
      <c r="I6" s="107"/>
    </row>
    <row r="7" spans="1:9" ht="14.1" customHeight="1" x14ac:dyDescent="0.2">
      <c r="A7" s="10"/>
      <c r="B7" s="15" t="s">
        <v>5</v>
      </c>
      <c r="C7" s="21"/>
      <c r="D7" s="25"/>
      <c r="E7" s="26"/>
      <c r="F7" s="27"/>
      <c r="G7" s="74"/>
      <c r="H7" s="20"/>
      <c r="I7" s="108"/>
    </row>
    <row r="8" spans="1:9" ht="14.1" customHeight="1" x14ac:dyDescent="0.35">
      <c r="A8" s="10"/>
      <c r="B8" s="15" t="s">
        <v>6</v>
      </c>
      <c r="D8" s="17"/>
      <c r="E8" s="18"/>
      <c r="F8" s="19"/>
      <c r="G8" s="9"/>
      <c r="H8" s="8"/>
      <c r="I8" s="8"/>
    </row>
    <row r="9" spans="1:9" ht="14.1" customHeight="1" x14ac:dyDescent="0.35">
      <c r="A9" s="6"/>
      <c r="B9" s="18"/>
      <c r="C9" s="18"/>
      <c r="D9" s="18"/>
      <c r="E9" s="18"/>
      <c r="F9" s="29"/>
      <c r="G9" s="29"/>
      <c r="H9" s="29"/>
      <c r="I9" s="29"/>
    </row>
    <row r="10" spans="1:9" ht="8.25" customHeight="1" x14ac:dyDescent="0.2">
      <c r="A10" s="10"/>
      <c r="B10" s="28" t="s">
        <v>8</v>
      </c>
      <c r="C10" s="28"/>
      <c r="D10" s="28"/>
      <c r="E10" s="28"/>
      <c r="F10" s="28" t="s">
        <v>9</v>
      </c>
      <c r="G10" s="28" t="s">
        <v>36</v>
      </c>
      <c r="H10" s="30" t="s">
        <v>7</v>
      </c>
      <c r="I10" s="28" t="s">
        <v>10</v>
      </c>
    </row>
    <row r="11" spans="1:9" ht="13.5" customHeight="1" x14ac:dyDescent="0.2">
      <c r="A11" s="10"/>
      <c r="B11" s="32" t="str">
        <f>[1]Material!B11</f>
        <v>Samarreta CLL  "Parlar català és conviure" home - talla S</v>
      </c>
      <c r="C11" s="33"/>
      <c r="D11" s="33"/>
      <c r="E11" s="34"/>
      <c r="F11" s="35">
        <f>[1]Material!K11</f>
        <v>10</v>
      </c>
      <c r="G11" s="35">
        <v>12</v>
      </c>
      <c r="H11" s="36"/>
      <c r="I11" s="35">
        <f>F11*H11</f>
        <v>0</v>
      </c>
    </row>
    <row r="12" spans="1:9" ht="13.5" customHeight="1" x14ac:dyDescent="0.2">
      <c r="A12" s="10"/>
      <c r="B12" s="37" t="str">
        <f>[1]Material!B12</f>
        <v>Samarreta CLL  "Parlar català és conviure" home - talla M</v>
      </c>
      <c r="C12" s="37"/>
      <c r="D12" s="37"/>
      <c r="E12" s="38"/>
      <c r="F12" s="39">
        <f>[1]Material!K12</f>
        <v>10</v>
      </c>
      <c r="G12" s="39">
        <v>12</v>
      </c>
      <c r="H12" s="40"/>
      <c r="I12" s="39">
        <f>F12*H12</f>
        <v>0</v>
      </c>
    </row>
    <row r="13" spans="1:9" ht="13.5" customHeight="1" x14ac:dyDescent="0.2">
      <c r="A13" s="10"/>
      <c r="B13" s="37" t="str">
        <f>[1]Material!B13</f>
        <v>Samarreta CLL  "Parlar català és conviure" home - talla L</v>
      </c>
      <c r="C13" s="37"/>
      <c r="D13" s="37"/>
      <c r="E13" s="38"/>
      <c r="F13" s="39">
        <f>[1]Material!K13</f>
        <v>10</v>
      </c>
      <c r="G13" s="39">
        <v>12</v>
      </c>
      <c r="H13" s="40"/>
      <c r="I13" s="39">
        <f>F13*H13</f>
        <v>0</v>
      </c>
    </row>
    <row r="14" spans="1:9" ht="13.5" customHeight="1" x14ac:dyDescent="0.2">
      <c r="A14" s="10"/>
      <c r="B14" s="37" t="str">
        <f>[1]Material!B14</f>
        <v>Samarreta CLL "Parlar català és conviure" home - talla XL</v>
      </c>
      <c r="C14" s="37"/>
      <c r="D14" s="37"/>
      <c r="E14" s="38"/>
      <c r="F14" s="39">
        <f>[1]Material!K14</f>
        <v>10</v>
      </c>
      <c r="G14" s="39">
        <v>12</v>
      </c>
      <c r="H14" s="40"/>
      <c r="I14" s="39">
        <f>F14*H14</f>
        <v>0</v>
      </c>
    </row>
    <row r="15" spans="1:9" ht="13.5" customHeight="1" x14ac:dyDescent="0.2">
      <c r="A15" s="10"/>
      <c r="B15" s="37" t="str">
        <f>[1]Material!B15</f>
        <v>Samarreta CLL  "Parlar català és conviure" home - talla XXL</v>
      </c>
      <c r="C15" s="37"/>
      <c r="D15" s="37"/>
      <c r="E15" s="38"/>
      <c r="F15" s="39">
        <f>[1]Material!K15</f>
        <v>10</v>
      </c>
      <c r="G15" s="39">
        <v>12</v>
      </c>
      <c r="H15" s="40"/>
      <c r="I15" s="39">
        <f>F15*H15</f>
        <v>0</v>
      </c>
    </row>
    <row r="16" spans="1:9" ht="13.5" customHeight="1" x14ac:dyDescent="0.2">
      <c r="A16" s="10"/>
      <c r="B16" s="37" t="str">
        <f>[1]Material!B16</f>
        <v>Samarreta CLL "Parlar català és conviure" dona - entallada talla S</v>
      </c>
      <c r="C16" s="37"/>
      <c r="D16" s="37"/>
      <c r="E16" s="38"/>
      <c r="F16" s="39">
        <f>[1]Material!K16</f>
        <v>10</v>
      </c>
      <c r="G16" s="39">
        <v>12</v>
      </c>
      <c r="H16" s="40"/>
      <c r="I16" s="39">
        <f>F16*H16</f>
        <v>0</v>
      </c>
    </row>
    <row r="17" spans="1:9" ht="13.5" customHeight="1" x14ac:dyDescent="0.2">
      <c r="A17" s="10"/>
      <c r="B17" s="37" t="str">
        <f>[1]Material!B17</f>
        <v>Samarreta CLL  "Parlar català és conviure" dona - entallada talla M</v>
      </c>
      <c r="C17" s="37"/>
      <c r="D17" s="37"/>
      <c r="E17" s="38"/>
      <c r="F17" s="39">
        <f>[1]Material!K17</f>
        <v>10</v>
      </c>
      <c r="G17" s="39">
        <v>12</v>
      </c>
      <c r="H17" s="40"/>
      <c r="I17" s="39">
        <f>F17*H17</f>
        <v>0</v>
      </c>
    </row>
    <row r="18" spans="1:9" ht="13.5" customHeight="1" x14ac:dyDescent="0.2">
      <c r="A18" s="10"/>
      <c r="B18" s="37" t="str">
        <f>[1]Material!B18</f>
        <v>Samarreta CLL  "Parlar català és conviure" dona - entallada talla L</v>
      </c>
      <c r="C18" s="37"/>
      <c r="D18" s="37"/>
      <c r="E18" s="38"/>
      <c r="F18" s="39">
        <f>[1]Material!K18</f>
        <v>10</v>
      </c>
      <c r="G18" s="39">
        <v>12</v>
      </c>
      <c r="H18" s="40"/>
      <c r="I18" s="39">
        <f>F18*H18</f>
        <v>0</v>
      </c>
    </row>
    <row r="19" spans="1:9" ht="13.5" customHeight="1" x14ac:dyDescent="0.2">
      <c r="A19" s="10"/>
      <c r="B19" s="41" t="str">
        <f>[1]Material!B19</f>
        <v>Samarreta CLL  "Parlar català és conviure" dona - entallada talla XL</v>
      </c>
      <c r="C19" s="37"/>
      <c r="D19" s="37"/>
      <c r="E19" s="38"/>
      <c r="F19" s="39">
        <f>[1]Material!K19</f>
        <v>10</v>
      </c>
      <c r="G19" s="39">
        <v>12</v>
      </c>
      <c r="H19" s="40"/>
      <c r="I19" s="39">
        <f>F19*H19</f>
        <v>0</v>
      </c>
    </row>
    <row r="20" spans="1:9" ht="13.5" customHeight="1" x14ac:dyDescent="0.2">
      <c r="A20" s="10"/>
      <c r="B20" s="42" t="str">
        <f>[1]Material!B20</f>
        <v>Samarreta CLL  "Parlar català és conviure" dona - entallada talla XXL</v>
      </c>
      <c r="C20" s="43"/>
      <c r="D20" s="43"/>
      <c r="E20" s="44"/>
      <c r="F20" s="45">
        <f>[1]Material!K20</f>
        <v>10</v>
      </c>
      <c r="G20" s="45">
        <v>12</v>
      </c>
      <c r="H20" s="46"/>
      <c r="I20" s="45">
        <f>F20*H20</f>
        <v>0</v>
      </c>
    </row>
    <row r="21" spans="1:9" ht="13.5" customHeight="1" x14ac:dyDescent="0.2">
      <c r="A21" s="10"/>
      <c r="B21" s="37" t="str">
        <f>[1]Material!B21</f>
        <v>Samarreta CLL 2018 "Nova Cançó" Home, infants (disponibilitat limitada)</v>
      </c>
      <c r="C21" s="37"/>
      <c r="D21" s="37"/>
      <c r="E21" s="38"/>
      <c r="F21" s="39">
        <f>[1]Material!K21</f>
        <v>8</v>
      </c>
      <c r="G21" s="39">
        <v>10</v>
      </c>
      <c r="H21" s="40"/>
      <c r="I21" s="39">
        <f>F21*H21</f>
        <v>0</v>
      </c>
    </row>
    <row r="22" spans="1:9" ht="13.5" customHeight="1" x14ac:dyDescent="0.2">
      <c r="A22" s="10"/>
      <c r="B22" s="37" t="str">
        <f>[1]Material!B22</f>
        <v>Samarreta CLL 2016 "Montserrat Roig" Home, dona (disponibilitat limitada)</v>
      </c>
      <c r="C22" s="37"/>
      <c r="D22" s="37"/>
      <c r="E22" s="38"/>
      <c r="F22" s="39">
        <f>[1]Material!K22</f>
        <v>8</v>
      </c>
      <c r="G22" s="39">
        <v>10</v>
      </c>
      <c r="H22" s="40"/>
      <c r="I22" s="39">
        <f>F22*H22</f>
        <v>0</v>
      </c>
    </row>
    <row r="23" spans="1:9" ht="16.5" customHeight="1" x14ac:dyDescent="0.2">
      <c r="A23" s="10"/>
      <c r="B23" s="41" t="str">
        <f>[1]Material!B23</f>
        <v>Samarreta CLL 2015 "Ovidi Montllor" Home, dona, infants (disponibilitat limitada)</v>
      </c>
      <c r="C23" s="37"/>
      <c r="D23" s="37"/>
      <c r="E23" s="47"/>
      <c r="F23" s="39">
        <f>[1]Material!K23</f>
        <v>8</v>
      </c>
      <c r="G23" s="39">
        <v>10</v>
      </c>
      <c r="H23" s="40"/>
      <c r="I23" s="39">
        <f>F23*H23</f>
        <v>0</v>
      </c>
    </row>
    <row r="24" spans="1:9" ht="16.5" customHeight="1" x14ac:dyDescent="0.2">
      <c r="A24" s="10"/>
      <c r="B24" s="41" t="str">
        <f>[1]Material!B24</f>
        <v>Samarreta CLL 2014 "Maria Mercè Marçal" Home, dona, infants (disponibilitat limitada)</v>
      </c>
      <c r="C24" s="37"/>
      <c r="D24" s="37"/>
      <c r="E24" s="47"/>
      <c r="F24" s="39">
        <f>[1]Material!K24</f>
        <v>8</v>
      </c>
      <c r="G24" s="39">
        <v>10</v>
      </c>
      <c r="H24" s="40"/>
      <c r="I24" s="39">
        <f>F24*H24</f>
        <v>0</v>
      </c>
    </row>
    <row r="25" spans="1:9" ht="16.5" customHeight="1" x14ac:dyDescent="0.2">
      <c r="A25" s="10"/>
      <c r="B25" s="41" t="str">
        <f>[1]Material!B25</f>
        <v>Samarreta CLL 2013 "Miquel Martí i Pol" Home, dona (disponibilitat limitada)</v>
      </c>
      <c r="C25" s="37"/>
      <c r="D25" s="37"/>
      <c r="E25" s="47"/>
      <c r="F25" s="39">
        <f>[1]Material!K25</f>
        <v>8</v>
      </c>
      <c r="G25" s="39">
        <v>10</v>
      </c>
      <c r="H25" s="40"/>
      <c r="I25" s="39">
        <f>F25*H25</f>
        <v>0</v>
      </c>
    </row>
    <row r="26" spans="1:9" ht="16.5" customHeight="1" x14ac:dyDescent="0.2">
      <c r="A26" s="10"/>
      <c r="B26" s="41" t="str">
        <f>[1]Material!B26</f>
        <v>Bossa de roba plegable groga "amb el somriure la revolta"</v>
      </c>
      <c r="C26" s="37"/>
      <c r="D26" s="37"/>
      <c r="E26" s="47"/>
      <c r="F26" s="39">
        <f>[1]Material!K26</f>
        <v>3</v>
      </c>
      <c r="G26" s="39">
        <v>5</v>
      </c>
      <c r="H26" s="40"/>
      <c r="I26" s="39">
        <f>F26*H26</f>
        <v>0</v>
      </c>
    </row>
    <row r="27" spans="1:9" ht="16.5" customHeight="1" x14ac:dyDescent="0.2">
      <c r="A27" s="10"/>
      <c r="B27" s="41" t="str">
        <f>[1]Material!B27</f>
        <v>Bossa de roba plegable taronja "Som una nació, Països Catalans"</v>
      </c>
      <c r="C27" s="37"/>
      <c r="D27" s="37"/>
      <c r="E27" s="47"/>
      <c r="F27" s="39">
        <f>[1]Material!K27</f>
        <v>3</v>
      </c>
      <c r="G27" s="39">
        <v>5</v>
      </c>
      <c r="H27" s="40"/>
      <c r="I27" s="39">
        <f>F27*H27</f>
        <v>0</v>
      </c>
    </row>
    <row r="28" spans="1:9" ht="16.5" customHeight="1" x14ac:dyDescent="0.2">
      <c r="A28" s="10"/>
      <c r="B28" s="41" t="str">
        <f>[1]Material!B28</f>
        <v>Encenedor Correllengua</v>
      </c>
      <c r="C28" s="37"/>
      <c r="D28" s="37"/>
      <c r="E28" s="47"/>
      <c r="F28" s="39">
        <f>[1]Material!K28</f>
        <v>0.5</v>
      </c>
      <c r="G28" s="39">
        <v>1</v>
      </c>
      <c r="H28" s="40"/>
      <c r="I28" s="39">
        <f>F28*H28</f>
        <v>0</v>
      </c>
    </row>
    <row r="29" spans="1:9" ht="16.5" customHeight="1" x14ac:dyDescent="0.2">
      <c r="A29" s="10"/>
      <c r="B29" s="41" t="str">
        <f>[1]Material!B29</f>
        <v>Estelada blava 1,20x80</v>
      </c>
      <c r="C29" s="37"/>
      <c r="D29" s="37"/>
      <c r="E29" s="47"/>
      <c r="F29" s="39">
        <f>[1]Material!K29</f>
        <v>4</v>
      </c>
      <c r="G29" s="39">
        <v>6</v>
      </c>
      <c r="H29" s="40"/>
      <c r="I29" s="39">
        <f>F29*H29</f>
        <v>0</v>
      </c>
    </row>
    <row r="30" spans="1:9" ht="16.5" customHeight="1" x14ac:dyDescent="0.2">
      <c r="A30" s="10"/>
      <c r="B30" s="41" t="str">
        <f>[1]Material!B30</f>
        <v>Estelada roja 60X90</v>
      </c>
      <c r="C30" s="37"/>
      <c r="D30" s="37"/>
      <c r="E30" s="47"/>
      <c r="F30" s="39">
        <f>[1]Material!K30</f>
        <v>3</v>
      </c>
      <c r="G30" s="39">
        <v>5</v>
      </c>
      <c r="H30" s="40"/>
      <c r="I30" s="39">
        <f>F30*H30</f>
        <v>0</v>
      </c>
    </row>
    <row r="31" spans="1:9" ht="16.5" customHeight="1" x14ac:dyDescent="0.2">
      <c r="A31" s="10"/>
      <c r="B31" s="41" t="str">
        <f>[1]Material!B31</f>
        <v>Estoreta per a ratolí amb calculadora incorporada</v>
      </c>
      <c r="C31" s="37"/>
      <c r="D31" s="37"/>
      <c r="E31" s="47"/>
      <c r="F31" s="39">
        <f>[1]Material!K31</f>
        <v>3</v>
      </c>
      <c r="G31" s="39">
        <v>4</v>
      </c>
      <c r="H31" s="40"/>
      <c r="I31" s="39">
        <f>F31*H31</f>
        <v>0</v>
      </c>
    </row>
    <row r="32" spans="1:9" ht="16.5" customHeight="1" x14ac:dyDescent="0.2">
      <c r="A32" s="10"/>
      <c r="B32" s="41" t="str">
        <f>[1]Material!B32</f>
        <v>Gorra genovès amb visera, taronja</v>
      </c>
      <c r="C32" s="37"/>
      <c r="D32" s="37"/>
      <c r="E32" s="47"/>
      <c r="F32" s="39">
        <f>[1]Material!K32</f>
        <v>3</v>
      </c>
      <c r="G32" s="39">
        <v>4</v>
      </c>
      <c r="H32" s="40"/>
      <c r="I32" s="39">
        <f>F32*H32</f>
        <v>0</v>
      </c>
    </row>
    <row r="33" spans="1:9" ht="16.5" customHeight="1" x14ac:dyDescent="0.2">
      <c r="A33" s="10"/>
      <c r="B33" s="41" t="str">
        <f>[1]Material!B33</f>
        <v>Mocador genovès</v>
      </c>
      <c r="C33" s="37"/>
      <c r="D33" s="37"/>
      <c r="E33" s="47"/>
      <c r="F33" s="39">
        <f>[1]Material!K33</f>
        <v>2</v>
      </c>
      <c r="G33" s="39">
        <v>3</v>
      </c>
      <c r="H33" s="40"/>
      <c r="I33" s="39">
        <f>F33*H33</f>
        <v>0</v>
      </c>
    </row>
    <row r="34" spans="1:9" ht="16.5" customHeight="1" x14ac:dyDescent="0.2">
      <c r="A34" s="10"/>
      <c r="B34" s="41" t="str">
        <f>[1]Material!B34</f>
        <v>Motxilla Correllengua 20 anys</v>
      </c>
      <c r="C34" s="37"/>
      <c r="D34" s="37"/>
      <c r="E34" s="47"/>
      <c r="F34" s="39">
        <f>[1]Material!K34</f>
        <v>2</v>
      </c>
      <c r="G34" s="39">
        <v>3</v>
      </c>
      <c r="H34" s="40"/>
      <c r="I34" s="39">
        <f>F34*H34</f>
        <v>0</v>
      </c>
    </row>
    <row r="35" spans="1:9" ht="16.5" customHeight="1" x14ac:dyDescent="0.2">
      <c r="A35" s="10"/>
      <c r="B35" s="41" t="str">
        <f>[1]Material!B35</f>
        <v>Cds de Música: Correllengua 2003</v>
      </c>
      <c r="C35" s="37"/>
      <c r="D35" s="37"/>
      <c r="E35" s="47"/>
      <c r="F35" s="39">
        <f>[1]Material!K35</f>
        <v>2</v>
      </c>
      <c r="G35" s="39">
        <v>4</v>
      </c>
      <c r="H35" s="40"/>
      <c r="I35" s="39">
        <f>F35*H35</f>
        <v>0</v>
      </c>
    </row>
    <row r="36" spans="1:9" ht="16.5" customHeight="1" x14ac:dyDescent="0.2">
      <c r="A36" s="10"/>
      <c r="B36" s="41" t="str">
        <f>[1]Material!B36</f>
        <v>Cds de Música: Correllengua 2004</v>
      </c>
      <c r="C36" s="37"/>
      <c r="D36" s="37"/>
      <c r="E36" s="47"/>
      <c r="F36" s="39">
        <f>[1]Material!K36</f>
        <v>2</v>
      </c>
      <c r="G36" s="39">
        <v>4</v>
      </c>
      <c r="H36" s="40"/>
      <c r="I36" s="39">
        <f>F36*H36</f>
        <v>0</v>
      </c>
    </row>
    <row r="37" spans="1:9" ht="16.5" customHeight="1" x14ac:dyDescent="0.2">
      <c r="A37" s="10"/>
      <c r="B37" s="41" t="str">
        <f>[1]Material!B37</f>
        <v>Cds de Música: Correllengua 2005</v>
      </c>
      <c r="C37" s="37"/>
      <c r="D37" s="37"/>
      <c r="E37" s="47"/>
      <c r="F37" s="39">
        <f>[1]Material!K37</f>
        <v>2</v>
      </c>
      <c r="G37" s="39">
        <v>4</v>
      </c>
      <c r="H37" s="40"/>
      <c r="I37" s="39">
        <f>F37*H37</f>
        <v>0</v>
      </c>
    </row>
    <row r="38" spans="1:9" ht="16.5" customHeight="1" x14ac:dyDescent="0.2">
      <c r="A38" s="10"/>
      <c r="B38" s="41" t="str">
        <f>[1]Material!B38</f>
        <v>Cds de Música: Correllengua 2006</v>
      </c>
      <c r="C38" s="37"/>
      <c r="D38" s="37"/>
      <c r="E38" s="47"/>
      <c r="F38" s="39">
        <f>[1]Material!K38</f>
        <v>2</v>
      </c>
      <c r="G38" s="39">
        <v>4</v>
      </c>
      <c r="H38" s="40"/>
      <c r="I38" s="39">
        <f>F38*H38</f>
        <v>0</v>
      </c>
    </row>
    <row r="39" spans="1:9" ht="15.75" thickBot="1" x14ac:dyDescent="0.4">
      <c r="A39" s="48"/>
      <c r="B39" s="49"/>
      <c r="C39" s="49"/>
      <c r="D39" s="49"/>
      <c r="E39" s="50" t="s">
        <v>11</v>
      </c>
      <c r="F39" s="51"/>
      <c r="G39" s="51"/>
      <c r="H39" s="51"/>
      <c r="I39" s="52"/>
    </row>
    <row r="40" spans="1:9" ht="15.75" thickBot="1" x14ac:dyDescent="0.25">
      <c r="A40" s="48"/>
      <c r="C40" s="53" t="s">
        <v>12</v>
      </c>
      <c r="D40" s="54"/>
      <c r="E40" s="55"/>
      <c r="F40" s="53"/>
      <c r="G40" s="53"/>
      <c r="H40" s="56">
        <f>SUM(I11:I38)</f>
        <v>0</v>
      </c>
      <c r="I40" s="56"/>
    </row>
    <row r="41" spans="1:9" x14ac:dyDescent="0.35">
      <c r="A41" s="48"/>
      <c r="E41" s="8"/>
      <c r="F41" s="57"/>
      <c r="G41" s="57"/>
      <c r="H41" s="57"/>
      <c r="I41" s="58"/>
    </row>
    <row r="42" spans="1:9" ht="37.5" customHeight="1" thickBot="1" x14ac:dyDescent="0.25">
      <c r="A42" s="59" t="s">
        <v>13</v>
      </c>
      <c r="B42" s="60"/>
      <c r="C42" s="60"/>
      <c r="D42" s="60"/>
      <c r="E42" s="61"/>
      <c r="F42" s="61"/>
      <c r="G42" s="61"/>
      <c r="H42" s="61"/>
      <c r="I42" s="61"/>
    </row>
    <row r="43" spans="1:9" x14ac:dyDescent="0.25">
      <c r="A43" s="62" t="s">
        <v>14</v>
      </c>
      <c r="B43" s="63"/>
      <c r="C43" s="63"/>
      <c r="D43" s="63"/>
      <c r="E43" s="63"/>
      <c r="F43" s="63"/>
      <c r="G43" s="63"/>
      <c r="H43" s="63"/>
      <c r="I43" s="63"/>
    </row>
    <row r="44" spans="1:9" x14ac:dyDescent="0.25">
      <c r="A44" s="64" t="s">
        <v>15</v>
      </c>
      <c r="B44" s="65"/>
      <c r="C44" s="65"/>
      <c r="D44" s="65"/>
      <c r="E44" s="65"/>
      <c r="F44" s="65"/>
      <c r="G44" s="65"/>
      <c r="H44" s="65"/>
      <c r="I44" s="65"/>
    </row>
    <row r="45" spans="1:9" x14ac:dyDescent="0.25">
      <c r="A45" s="64" t="s">
        <v>16</v>
      </c>
      <c r="B45" s="65"/>
      <c r="C45" s="65"/>
      <c r="D45" s="65"/>
      <c r="E45" s="65"/>
      <c r="F45" s="65"/>
      <c r="G45" s="65"/>
      <c r="H45" s="65"/>
      <c r="I45" s="65"/>
    </row>
    <row r="46" spans="1:9" ht="12.75" customHeight="1" x14ac:dyDescent="0.25">
      <c r="A46" s="64" t="s">
        <v>17</v>
      </c>
      <c r="B46" s="65"/>
      <c r="C46" s="65"/>
      <c r="D46" s="65"/>
      <c r="E46" s="65"/>
      <c r="F46" s="65"/>
      <c r="G46" s="65"/>
      <c r="H46" s="65"/>
      <c r="I46" s="65"/>
    </row>
    <row r="47" spans="1:9" ht="12.75" customHeight="1" x14ac:dyDescent="0.25">
      <c r="A47" s="64" t="s">
        <v>18</v>
      </c>
      <c r="B47" s="65"/>
      <c r="C47" s="65"/>
      <c r="D47" s="65"/>
      <c r="E47" s="65"/>
      <c r="F47" s="65"/>
      <c r="G47" s="65"/>
      <c r="H47" s="65"/>
      <c r="I47" s="65"/>
    </row>
    <row r="48" spans="1:9" ht="12.75" customHeight="1" x14ac:dyDescent="0.25">
      <c r="A48" s="64" t="s">
        <v>19</v>
      </c>
      <c r="B48" s="66"/>
      <c r="C48" s="66"/>
      <c r="D48" s="66"/>
      <c r="E48" s="66"/>
      <c r="F48" s="66"/>
      <c r="G48" s="66"/>
      <c r="H48" s="66"/>
      <c r="I48" s="66"/>
    </row>
    <row r="49" spans="1:19" ht="12.75" customHeight="1" x14ac:dyDescent="0.25">
      <c r="A49" s="64" t="s">
        <v>20</v>
      </c>
      <c r="B49" s="66"/>
      <c r="C49" s="66"/>
      <c r="D49" s="66"/>
      <c r="E49" s="66"/>
      <c r="F49" s="66"/>
      <c r="G49" s="66"/>
      <c r="H49" s="66"/>
      <c r="I49" s="66"/>
    </row>
    <row r="50" spans="1:19" ht="12.75" customHeight="1" thickBot="1" x14ac:dyDescent="0.3">
      <c r="A50" s="67"/>
      <c r="B50" s="68" t="s">
        <v>21</v>
      </c>
      <c r="C50" s="68"/>
      <c r="D50" s="68"/>
      <c r="E50" s="68"/>
      <c r="F50" s="68"/>
      <c r="G50" s="68"/>
      <c r="H50" s="68"/>
      <c r="I50" s="68"/>
    </row>
    <row r="51" spans="1:19" ht="21.75" thickBot="1" x14ac:dyDescent="0.3">
      <c r="B51" s="2" t="str">
        <f>B1</f>
        <v>CORRELLENGUA 2024</v>
      </c>
      <c r="C51" s="3"/>
      <c r="D51" s="4"/>
      <c r="E51" s="5" t="s">
        <v>22</v>
      </c>
      <c r="F51" s="4"/>
      <c r="G51" s="4"/>
      <c r="H51" s="4"/>
      <c r="I51" s="4"/>
    </row>
    <row r="52" spans="1:19" ht="12.75" customHeight="1" x14ac:dyDescent="0.35">
      <c r="A52" s="6"/>
      <c r="B52" s="7"/>
      <c r="C52" s="7"/>
      <c r="D52" s="8"/>
      <c r="E52" s="8"/>
      <c r="F52" s="9"/>
      <c r="G52" s="9"/>
      <c r="H52" s="9"/>
      <c r="I52" s="9"/>
    </row>
    <row r="53" spans="1:19" ht="12.75" customHeight="1" x14ac:dyDescent="0.35">
      <c r="A53" s="10"/>
      <c r="B53" s="69" t="s">
        <v>1</v>
      </c>
      <c r="C53" s="28"/>
      <c r="D53" s="13"/>
      <c r="E53" s="8"/>
      <c r="F53" s="9"/>
      <c r="G53" s="9"/>
      <c r="H53" s="55" t="s">
        <v>23</v>
      </c>
      <c r="I53" s="70">
        <f>I3</f>
        <v>0</v>
      </c>
    </row>
    <row r="54" spans="1:19" ht="12.75" customHeight="1" x14ac:dyDescent="0.35">
      <c r="A54" s="10"/>
      <c r="B54" s="15" t="s">
        <v>2</v>
      </c>
      <c r="C54" s="21"/>
      <c r="D54" s="71">
        <f>D4</f>
        <v>0</v>
      </c>
      <c r="E54" s="18"/>
      <c r="F54" s="19"/>
      <c r="G54" s="9"/>
      <c r="H54" s="9"/>
      <c r="I54" s="9"/>
      <c r="S54" s="72"/>
    </row>
    <row r="55" spans="1:19" ht="12.75" customHeight="1" x14ac:dyDescent="0.2">
      <c r="A55" s="10"/>
      <c r="B55" s="15" t="s">
        <v>3</v>
      </c>
      <c r="C55" s="21"/>
      <c r="D55" s="71">
        <f>D5</f>
        <v>0</v>
      </c>
      <c r="E55" s="23"/>
      <c r="F55" s="24"/>
      <c r="G55" s="73"/>
      <c r="H55" s="73"/>
      <c r="I55" s="73"/>
    </row>
    <row r="56" spans="1:19" ht="12.75" customHeight="1" x14ac:dyDescent="0.2">
      <c r="A56" s="10"/>
      <c r="B56" s="15" t="s">
        <v>4</v>
      </c>
      <c r="D56" s="71">
        <f>D6</f>
        <v>0</v>
      </c>
      <c r="E56" s="26"/>
      <c r="F56" s="27"/>
      <c r="G56" s="74"/>
      <c r="H56" s="74"/>
      <c r="I56" s="74"/>
    </row>
    <row r="57" spans="1:19" ht="12.75" customHeight="1" x14ac:dyDescent="0.2">
      <c r="A57" s="10"/>
      <c r="B57" s="15" t="s">
        <v>5</v>
      </c>
      <c r="C57" s="21"/>
      <c r="D57" s="71">
        <f>D7</f>
        <v>0</v>
      </c>
      <c r="E57" s="26"/>
      <c r="F57" s="27"/>
      <c r="G57" s="74"/>
      <c r="H57" s="74"/>
      <c r="I57" s="74"/>
    </row>
    <row r="58" spans="1:19" ht="12.75" customHeight="1" x14ac:dyDescent="0.35">
      <c r="A58" s="10"/>
      <c r="B58" s="15" t="s">
        <v>6</v>
      </c>
      <c r="D58" s="71">
        <f>D8</f>
        <v>0</v>
      </c>
      <c r="E58" s="18"/>
      <c r="F58" s="19"/>
      <c r="G58" s="9"/>
      <c r="H58" s="9"/>
      <c r="I58" s="9"/>
    </row>
    <row r="59" spans="1:19" ht="12.75" customHeight="1" x14ac:dyDescent="0.35">
      <c r="A59" s="10"/>
      <c r="B59" s="75" t="s">
        <v>24</v>
      </c>
      <c r="C59" s="76"/>
      <c r="D59" s="13"/>
      <c r="E59" s="8"/>
      <c r="F59" s="9"/>
      <c r="G59" s="9"/>
      <c r="H59" s="9"/>
      <c r="I59" s="9"/>
    </row>
    <row r="60" spans="1:19" ht="12.75" customHeight="1" x14ac:dyDescent="0.35">
      <c r="A60" s="6"/>
      <c r="B60" s="18"/>
      <c r="C60" s="18"/>
      <c r="D60" s="7"/>
      <c r="E60" s="7"/>
      <c r="F60" s="29"/>
      <c r="G60" s="29"/>
      <c r="H60" s="29"/>
      <c r="I60" s="29"/>
    </row>
    <row r="61" spans="1:19" ht="12.75" customHeight="1" x14ac:dyDescent="0.2">
      <c r="A61" s="10"/>
      <c r="B61" s="31" t="s">
        <v>8</v>
      </c>
      <c r="C61" s="31"/>
      <c r="D61" s="31"/>
      <c r="E61" s="31"/>
      <c r="F61" s="31" t="s">
        <v>25</v>
      </c>
      <c r="G61" s="31"/>
      <c r="H61" s="12" t="s">
        <v>7</v>
      </c>
      <c r="I61" s="31" t="s">
        <v>10</v>
      </c>
    </row>
    <row r="62" spans="1:19" ht="12.75" customHeight="1" x14ac:dyDescent="0.2">
      <c r="A62" s="48"/>
      <c r="B62" s="77" t="s">
        <v>26</v>
      </c>
      <c r="C62" s="78"/>
      <c r="D62" s="78"/>
      <c r="E62" s="79"/>
      <c r="F62" s="80">
        <f>[1]Material!F62</f>
        <v>75</v>
      </c>
      <c r="G62" s="80"/>
      <c r="H62" s="81"/>
      <c r="I62" s="82">
        <f>F62*H62</f>
        <v>0</v>
      </c>
    </row>
    <row r="63" spans="1:19" ht="12.75" customHeight="1" x14ac:dyDescent="0.2">
      <c r="A63" s="48"/>
      <c r="B63" s="83" t="str">
        <f>[1]Material!B63</f>
        <v xml:space="preserve">Exposició "Joan Brossa: el poeta total" (autoenrotllable) </v>
      </c>
      <c r="C63" s="83"/>
      <c r="D63" s="83"/>
      <c r="E63" s="79"/>
      <c r="F63" s="80">
        <f>[1]Material!F63</f>
        <v>75</v>
      </c>
      <c r="G63" s="80"/>
      <c r="H63" s="81"/>
      <c r="I63" s="82">
        <f>F63*H63</f>
        <v>0</v>
      </c>
    </row>
    <row r="64" spans="1:19" ht="12.75" customHeight="1" x14ac:dyDescent="0.2">
      <c r="A64" s="48"/>
      <c r="B64" s="83" t="str">
        <f>[1]Material!B64</f>
        <v xml:space="preserve">Exposició "Joan Fuster: la nostra pàtria és la nostra llengua" (autoenrotllable) </v>
      </c>
      <c r="C64" s="83"/>
      <c r="D64" s="83"/>
      <c r="E64" s="79"/>
      <c r="F64" s="80">
        <f>[1]Material!F64</f>
        <v>75</v>
      </c>
      <c r="G64" s="80"/>
      <c r="H64" s="81"/>
      <c r="I64" s="82">
        <f>F64*H64</f>
        <v>0</v>
      </c>
    </row>
    <row r="65" spans="1:9" ht="12.75" customHeight="1" x14ac:dyDescent="0.2">
      <c r="A65" s="48"/>
      <c r="B65" s="83" t="str">
        <f>[1]Material!B65</f>
        <v>Exposició "Isabel-Clara Simó: una veu lliure i compromesa" (autoenrotllable)</v>
      </c>
      <c r="C65" s="83"/>
      <c r="D65" s="83"/>
      <c r="E65" s="79"/>
      <c r="F65" s="80">
        <f>[1]Material!F65</f>
        <v>75</v>
      </c>
      <c r="G65" s="80"/>
      <c r="H65" s="81"/>
      <c r="I65" s="82">
        <f>F65*H65</f>
        <v>0</v>
      </c>
    </row>
    <row r="66" spans="1:9" ht="12.75" customHeight="1" x14ac:dyDescent="0.2">
      <c r="A66" s="48"/>
      <c r="B66" s="83" t="str">
        <f>[1]Material!B66</f>
        <v>Exposició "Isabel-Clara Simó: una veu lliure i compromesa" (lona)</v>
      </c>
      <c r="C66" s="83"/>
      <c r="D66" s="83"/>
      <c r="E66" s="79"/>
      <c r="F66" s="80">
        <f>[1]Material!F66</f>
        <v>75</v>
      </c>
      <c r="G66" s="80"/>
      <c r="H66" s="81"/>
      <c r="I66" s="82">
        <f>F66*H66</f>
        <v>0</v>
      </c>
    </row>
    <row r="67" spans="1:9" ht="12.75" customHeight="1" x14ac:dyDescent="0.2">
      <c r="A67" s="48"/>
      <c r="B67" s="84" t="s">
        <v>27</v>
      </c>
      <c r="C67" s="83"/>
      <c r="D67" s="83"/>
      <c r="E67" s="79"/>
      <c r="F67" s="80">
        <f>[1]Material!F67</f>
        <v>75</v>
      </c>
      <c r="G67" s="80"/>
      <c r="H67" s="81"/>
      <c r="I67" s="82">
        <f>F67*H67</f>
        <v>0</v>
      </c>
    </row>
    <row r="68" spans="1:9" ht="12.75" customHeight="1" x14ac:dyDescent="0.2">
      <c r="A68" s="48"/>
      <c r="B68" s="83" t="str">
        <f>[1]Material!B68</f>
        <v>Exposició "La Nova Cançó: un crit de llibertat col·lectiva" (autoenrotllable)</v>
      </c>
      <c r="C68" s="83"/>
      <c r="D68" s="83"/>
      <c r="E68" s="79"/>
      <c r="F68" s="80">
        <f>[1]Material!F68</f>
        <v>75</v>
      </c>
      <c r="G68" s="80"/>
      <c r="H68" s="81"/>
      <c r="I68" s="82">
        <f>F68*H68</f>
        <v>0</v>
      </c>
    </row>
    <row r="69" spans="1:9" ht="12.75" customHeight="1" x14ac:dyDescent="0.2">
      <c r="A69" s="48"/>
      <c r="B69" s="83" t="str">
        <f>[1]Material!B69</f>
        <v>Exposició "La Nova Cançó: un crit de llibertat col·lectiva" (lona)</v>
      </c>
      <c r="C69" s="83"/>
      <c r="D69" s="83"/>
      <c r="E69" s="79"/>
      <c r="F69" s="80">
        <f>[1]Material!F69</f>
        <v>75</v>
      </c>
      <c r="G69" s="80"/>
      <c r="H69" s="81"/>
      <c r="I69" s="82">
        <f>F69*H69</f>
        <v>0</v>
      </c>
    </row>
    <row r="70" spans="1:9" ht="12.75" customHeight="1" x14ac:dyDescent="0.2">
      <c r="A70" s="48"/>
      <c r="B70" s="83" t="str">
        <f>[1]Material!B70</f>
        <v>Exposició "Lola Anglada. Art, resistència i compromís" (lona)</v>
      </c>
      <c r="C70" s="83"/>
      <c r="D70" s="83"/>
      <c r="E70" s="79"/>
      <c r="F70" s="80">
        <f>[1]Material!F70</f>
        <v>75</v>
      </c>
      <c r="G70" s="80"/>
      <c r="H70" s="81"/>
      <c r="I70" s="82">
        <f>F70*H70</f>
        <v>0</v>
      </c>
    </row>
    <row r="71" spans="1:9" ht="12.75" customHeight="1" x14ac:dyDescent="0.2">
      <c r="A71" s="48"/>
      <c r="B71" s="83" t="str">
        <f>[1]Material!B71</f>
        <v>Exposió "Montserrat Roig. 45 anys de vida, 25 de llegat" (lona)</v>
      </c>
      <c r="C71" s="83"/>
      <c r="D71" s="83"/>
      <c r="E71" s="79"/>
      <c r="F71" s="80">
        <f>[1]Material!F71</f>
        <v>75</v>
      </c>
      <c r="G71" s="80"/>
      <c r="H71" s="81"/>
      <c r="I71" s="82">
        <f>F71*H71</f>
        <v>0</v>
      </c>
    </row>
    <row r="72" spans="1:9" ht="12.75" customHeight="1" x14ac:dyDescent="0.2">
      <c r="A72" s="48"/>
      <c r="B72" s="83" t="str">
        <f>[1]Material!B72</f>
        <v>Exposició "Ovidi Montllor, la fera més tendra i ferotge" (autoenrotllable)</v>
      </c>
      <c r="C72" s="83"/>
      <c r="D72" s="83"/>
      <c r="E72" s="79"/>
      <c r="F72" s="80">
        <f>[1]Material!F72</f>
        <v>75</v>
      </c>
      <c r="G72" s="80"/>
      <c r="H72" s="81"/>
      <c r="I72" s="82">
        <f>F72*H72</f>
        <v>0</v>
      </c>
    </row>
    <row r="73" spans="1:9" ht="12.75" customHeight="1" x14ac:dyDescent="0.2">
      <c r="A73" s="48"/>
      <c r="B73" s="83" t="str">
        <f>[1]Material!B73</f>
        <v>Exposició "Ovidi Montllor, la fera més tendra i ferotge" (lona)</v>
      </c>
      <c r="C73" s="83"/>
      <c r="D73" s="83"/>
      <c r="E73" s="79"/>
      <c r="F73" s="80">
        <f>[1]Material!F73</f>
        <v>75</v>
      </c>
      <c r="G73" s="80"/>
      <c r="H73" s="81"/>
      <c r="I73" s="82">
        <f>F73*H73</f>
        <v>0</v>
      </c>
    </row>
    <row r="74" spans="1:9" ht="12.75" customHeight="1" x14ac:dyDescent="0.2">
      <c r="A74" s="48"/>
      <c r="B74" s="83" t="str">
        <f>[1]Material!B74</f>
        <v>Exposició "Miquel Martí i Pol, el poeta i el poble" (lona)</v>
      </c>
      <c r="C74" s="83"/>
      <c r="D74" s="83"/>
      <c r="E74" s="79"/>
      <c r="F74" s="80">
        <f>[1]Material!F74</f>
        <v>75</v>
      </c>
      <c r="G74" s="80"/>
      <c r="H74" s="81"/>
      <c r="I74" s="82">
        <f>F74*H74</f>
        <v>0</v>
      </c>
    </row>
    <row r="75" spans="1:9" ht="12.75" customHeight="1" x14ac:dyDescent="0.2">
      <c r="A75" s="48"/>
      <c r="B75" s="83" t="str">
        <f>[1]Material!B75</f>
        <v>Exposició "Pompeu Fabra, el científic de la llengua" (autoenrotllable)</v>
      </c>
      <c r="C75" s="83"/>
      <c r="D75" s="83"/>
      <c r="E75" s="79"/>
      <c r="F75" s="80">
        <f>[1]Material!F75</f>
        <v>75</v>
      </c>
      <c r="G75" s="80"/>
      <c r="H75" s="81"/>
      <c r="I75" s="82">
        <f>F75*H75</f>
        <v>0</v>
      </c>
    </row>
    <row r="76" spans="1:9" ht="12.75" customHeight="1" x14ac:dyDescent="0.2">
      <c r="A76" s="48"/>
      <c r="B76" s="83" t="str">
        <f>[1]Material!B76</f>
        <v>Exposició "Pompeu Fabra, el científic de la llengua" (lona)</v>
      </c>
      <c r="C76" s="83"/>
      <c r="D76" s="83"/>
      <c r="E76" s="79"/>
      <c r="F76" s="80">
        <f>[1]Material!F76</f>
        <v>75</v>
      </c>
      <c r="G76" s="80"/>
      <c r="H76" s="81"/>
      <c r="I76" s="82">
        <f>F76*H76</f>
        <v>0</v>
      </c>
    </row>
    <row r="77" spans="1:9" ht="12.75" customHeight="1" x14ac:dyDescent="0.2">
      <c r="A77" s="48"/>
      <c r="B77" s="83" t="str">
        <f>[1]Material!B77</f>
        <v>Trencaclosques del Països Catalans - 3,5x3,5 m</v>
      </c>
      <c r="C77" s="83"/>
      <c r="D77" s="83"/>
      <c r="E77" s="79"/>
      <c r="F77" s="80">
        <f>[1]Material!F77</f>
        <v>75</v>
      </c>
      <c r="G77" s="80"/>
      <c r="H77" s="81"/>
      <c r="I77" s="82">
        <f>F77*H77</f>
        <v>0</v>
      </c>
    </row>
    <row r="78" spans="1:9" ht="12.75" customHeight="1" x14ac:dyDescent="0.2">
      <c r="A78" s="48"/>
      <c r="B78" s="83" t="str">
        <f>[1]Material!B78</f>
        <v>Remenat de lletres - 0,80x0,60 m.</v>
      </c>
      <c r="C78" s="83"/>
      <c r="D78" s="83"/>
      <c r="E78" s="79"/>
      <c r="F78" s="80">
        <f>[1]Material!F78</f>
        <v>25</v>
      </c>
      <c r="G78" s="80"/>
      <c r="H78" s="81"/>
      <c r="I78" s="82">
        <f>F78*H78</f>
        <v>0</v>
      </c>
    </row>
    <row r="79" spans="1:9" ht="12.75" customHeight="1" x14ac:dyDescent="0.2">
      <c r="A79" s="48"/>
      <c r="B79" s="83" t="str">
        <f>[1]Material!B79</f>
        <v>Joc "Scrabble" gegant - 1x1 m.</v>
      </c>
      <c r="C79" s="83"/>
      <c r="D79" s="83"/>
      <c r="E79" s="79"/>
      <c r="F79" s="80">
        <f>[1]Material!F79</f>
        <v>75</v>
      </c>
      <c r="G79" s="80"/>
      <c r="H79" s="81"/>
      <c r="I79" s="82">
        <f>F79*H79</f>
        <v>0</v>
      </c>
    </row>
    <row r="80" spans="1:9" ht="12.75" customHeight="1" x14ac:dyDescent="0.2">
      <c r="A80" s="48"/>
      <c r="B80" s="83" t="str">
        <f>[1]Material!B80</f>
        <v>Joc "Mots amagats" (4 lones) - 2x1,30 m.</v>
      </c>
      <c r="C80" s="83"/>
      <c r="D80" s="83"/>
      <c r="E80" s="79"/>
      <c r="F80" s="80">
        <f>[1]Material!F80</f>
        <v>75</v>
      </c>
      <c r="G80" s="80"/>
      <c r="H80" s="81"/>
      <c r="I80" s="82">
        <f>F80*H80</f>
        <v>0</v>
      </c>
    </row>
    <row r="81" spans="1:9" ht="12.75" customHeight="1" x14ac:dyDescent="0.2">
      <c r="A81" s="48"/>
      <c r="B81" s="31" t="s">
        <v>8</v>
      </c>
      <c r="C81" s="85"/>
      <c r="D81" s="85"/>
      <c r="E81" s="85"/>
      <c r="F81" s="85" t="s">
        <v>25</v>
      </c>
      <c r="G81" s="85"/>
      <c r="H81" s="86"/>
      <c r="I81" s="85" t="s">
        <v>10</v>
      </c>
    </row>
    <row r="82" spans="1:9" ht="12.75" customHeight="1" x14ac:dyDescent="0.2">
      <c r="A82" s="48"/>
      <c r="B82" s="111" t="s">
        <v>28</v>
      </c>
      <c r="C82" s="112"/>
      <c r="D82" s="113"/>
      <c r="E82" s="87"/>
      <c r="F82" s="88">
        <v>50</v>
      </c>
      <c r="G82" s="109"/>
      <c r="H82" s="89"/>
      <c r="I82" s="90">
        <f>F82*H82</f>
        <v>0</v>
      </c>
    </row>
    <row r="83" spans="1:9" ht="12.75" customHeight="1" x14ac:dyDescent="0.2">
      <c r="A83" s="48"/>
      <c r="B83" s="111" t="s">
        <v>29</v>
      </c>
      <c r="C83" s="112"/>
      <c r="D83" s="113"/>
      <c r="E83" s="87"/>
      <c r="F83" s="88">
        <v>50</v>
      </c>
      <c r="G83" s="109"/>
      <c r="H83" s="89"/>
      <c r="I83" s="90">
        <f>F83*H83</f>
        <v>0</v>
      </c>
    </row>
    <row r="84" spans="1:9" ht="12.75" customHeight="1" x14ac:dyDescent="0.2">
      <c r="A84" s="48"/>
      <c r="B84" s="83" t="str">
        <f>[1]Material!B84</f>
        <v>Pancarta "Parlar català és convidar, convidar és conviure" (horitzontal) - 4x1 m</v>
      </c>
      <c r="C84" s="83"/>
      <c r="D84" s="83"/>
      <c r="E84" s="79"/>
      <c r="F84" s="80">
        <f>[1]Material!F84</f>
        <v>50</v>
      </c>
      <c r="G84" s="80"/>
      <c r="H84" s="81"/>
      <c r="I84" s="82">
        <f>F84*H84</f>
        <v>0</v>
      </c>
    </row>
    <row r="85" spans="1:9" ht="12.75" customHeight="1" x14ac:dyDescent="0.2">
      <c r="A85" s="48"/>
      <c r="B85" s="83" t="str">
        <f>[1]Material!B85</f>
        <v>Pancarta homenatge a Lola Anglada (horitzontal) - 3x1</v>
      </c>
      <c r="C85" s="83"/>
      <c r="D85" s="83"/>
      <c r="E85" s="79"/>
      <c r="F85" s="80">
        <f>[1]Material!F85</f>
        <v>50</v>
      </c>
      <c r="G85" s="80"/>
      <c r="H85" s="81"/>
      <c r="I85" s="82">
        <f>F85*H85</f>
        <v>0</v>
      </c>
    </row>
    <row r="86" spans="1:9" ht="12.75" customHeight="1" x14ac:dyDescent="0.2">
      <c r="A86" s="48"/>
      <c r="B86" s="83" t="str">
        <f>[1]Material!B86</f>
        <v>Pancarta "Correllengua" (horitzontal) - 3x1 m</v>
      </c>
      <c r="C86" s="83"/>
      <c r="D86" s="83"/>
      <c r="E86" s="79"/>
      <c r="F86" s="80">
        <f>[1]Material!F86</f>
        <v>50</v>
      </c>
      <c r="G86" s="80"/>
      <c r="H86" s="81"/>
      <c r="I86" s="82">
        <f>F86*H86</f>
        <v>0</v>
      </c>
    </row>
    <row r="87" spans="1:9" ht="12.75" customHeight="1" x14ac:dyDescent="0.2">
      <c r="A87" s="48"/>
      <c r="B87" s="83" t="str">
        <f>[1]Material!B87</f>
        <v>Pancarta "Lluitem pel català" (horitzontal) - 5x1 m</v>
      </c>
      <c r="C87" s="83"/>
      <c r="D87" s="83"/>
      <c r="E87" s="79"/>
      <c r="F87" s="80">
        <f>[1]Material!F87</f>
        <v>50</v>
      </c>
      <c r="G87" s="80"/>
      <c r="H87" s="81"/>
      <c r="I87" s="82">
        <f>F87*H87</f>
        <v>0</v>
      </c>
    </row>
    <row r="88" spans="1:9" ht="12.75" customHeight="1" x14ac:dyDescent="0.2">
      <c r="A88" s="48"/>
      <c r="B88" s="83" t="str">
        <f>[1]Material!B88</f>
        <v>Pancarta "Tu ets la peça que ens CAL" (horitzontal) - 8x1 m.</v>
      </c>
      <c r="C88" s="83"/>
      <c r="D88" s="83"/>
      <c r="E88" s="79"/>
      <c r="F88" s="80">
        <f>[1]Material!F88</f>
        <v>50</v>
      </c>
      <c r="G88" s="80"/>
      <c r="H88" s="81"/>
      <c r="I88" s="82">
        <f>F88*H88</f>
        <v>0</v>
      </c>
    </row>
    <row r="89" spans="1:9" ht="12.75" customHeight="1" x14ac:dyDescent="0.2">
      <c r="A89" s="48"/>
      <c r="B89" s="83" t="str">
        <f>[1]Material!B89</f>
        <v>Pancarta "Català, llengua i futur" (horitzontal) - 3x1</v>
      </c>
      <c r="C89" s="83"/>
      <c r="D89" s="83"/>
      <c r="E89" s="79"/>
      <c r="F89" s="80">
        <f>[1]Material!F89</f>
        <v>50</v>
      </c>
      <c r="G89" s="80"/>
      <c r="H89" s="81"/>
      <c r="I89" s="82">
        <f>F89*H89</f>
        <v>0</v>
      </c>
    </row>
    <row r="90" spans="1:9" ht="12.75" customHeight="1" x14ac:dyDescent="0.2">
      <c r="A90" s="48"/>
      <c r="B90" s="83" t="str">
        <f>[1]Material!B90</f>
        <v>Pancarta "Amb el somriure, la revolta" - 3x1 m.</v>
      </c>
      <c r="C90" s="83"/>
      <c r="D90" s="83"/>
      <c r="E90" s="79"/>
      <c r="F90" s="80">
        <f>[1]Material!F90</f>
        <v>50</v>
      </c>
      <c r="G90" s="80"/>
      <c r="H90" s="81"/>
      <c r="I90" s="82">
        <f>F90*H90</f>
        <v>0</v>
      </c>
    </row>
    <row r="91" spans="1:9" ht="12.75" customHeight="1" x14ac:dyDescent="0.2">
      <c r="A91" s="48"/>
      <c r="B91" s="83" t="str">
        <f>[1]Material!B91</f>
        <v>Pancarta "Som un sol poble i parlem català" (horitzontal) - 5x1 m.</v>
      </c>
      <c r="C91" s="83"/>
      <c r="D91" s="83"/>
      <c r="E91" s="79"/>
      <c r="F91" s="80">
        <f>[1]Material!F91</f>
        <v>75</v>
      </c>
      <c r="G91" s="80"/>
      <c r="H91" s="81"/>
      <c r="I91" s="82">
        <f>F91*H91</f>
        <v>0</v>
      </c>
    </row>
    <row r="92" spans="1:9" ht="12.75" customHeight="1" x14ac:dyDescent="0.2">
      <c r="A92" s="48"/>
      <c r="B92" s="83" t="str">
        <f>[1]Material!B92</f>
        <v>Pancarta "Al Països Catalans, mou-te per la llengua" (horitzontal) - 7x1 m.</v>
      </c>
      <c r="C92" s="83"/>
      <c r="D92" s="83"/>
      <c r="E92" s="79"/>
      <c r="F92" s="80">
        <f>[1]Material!F92</f>
        <v>75</v>
      </c>
      <c r="G92" s="80"/>
      <c r="H92" s="81"/>
      <c r="I92" s="82">
        <f>F92*H92</f>
        <v>0</v>
      </c>
    </row>
    <row r="93" spans="1:9" ht="12.75" customHeight="1" x14ac:dyDescent="0.2">
      <c r="A93" s="48"/>
      <c r="B93" s="83" t="str">
        <f>[1]Material!B93</f>
        <v>Senyera gegant - 14,50x6,5 m.</v>
      </c>
      <c r="C93" s="83"/>
      <c r="D93" s="83"/>
      <c r="E93" s="79"/>
      <c r="F93" s="80">
        <f>[1]Material!F93</f>
        <v>75</v>
      </c>
      <c r="G93" s="80"/>
      <c r="H93" s="81"/>
      <c r="I93" s="82">
        <f>F93*H93</f>
        <v>0</v>
      </c>
    </row>
    <row r="94" spans="1:9" ht="15.75" thickBot="1" x14ac:dyDescent="0.4">
      <c r="A94" s="6"/>
      <c r="B94" s="49"/>
      <c r="C94" s="49"/>
      <c r="D94" s="49"/>
      <c r="E94" s="50" t="s">
        <v>11</v>
      </c>
      <c r="F94" s="51"/>
      <c r="G94" s="51"/>
      <c r="H94" s="51"/>
      <c r="I94" s="52"/>
    </row>
    <row r="95" spans="1:9" ht="15.75" thickBot="1" x14ac:dyDescent="0.25">
      <c r="A95" s="48"/>
      <c r="B95" s="91"/>
      <c r="C95" s="114" t="s">
        <v>30</v>
      </c>
      <c r="D95" s="115"/>
      <c r="E95" s="115"/>
      <c r="F95" s="116"/>
      <c r="G95" s="92"/>
      <c r="H95" s="56">
        <f>SUM(I63:I93)</f>
        <v>0</v>
      </c>
      <c r="I95" s="56"/>
    </row>
    <row r="96" spans="1:9" ht="15.75" thickBot="1" x14ac:dyDescent="0.25">
      <c r="A96" s="48"/>
      <c r="B96" s="91"/>
      <c r="C96" s="93" t="s">
        <v>17</v>
      </c>
      <c r="D96" s="93"/>
      <c r="E96" s="93"/>
      <c r="F96" s="93"/>
      <c r="G96" s="110"/>
      <c r="H96" s="94"/>
      <c r="I96" s="95">
        <f>IF(H95&lt;&gt;0,H95,0)</f>
        <v>0</v>
      </c>
    </row>
    <row r="97" spans="1:9" ht="15.75" thickBot="1" x14ac:dyDescent="0.25">
      <c r="A97" s="48"/>
      <c r="B97" s="91"/>
      <c r="C97" s="114" t="s">
        <v>31</v>
      </c>
      <c r="D97" s="115"/>
      <c r="E97" s="115"/>
      <c r="F97" s="116"/>
      <c r="G97" s="92"/>
      <c r="H97" s="56">
        <f>H40</f>
        <v>0</v>
      </c>
      <c r="I97" s="56"/>
    </row>
    <row r="98" spans="1:9" ht="17.25" thickBot="1" x14ac:dyDescent="0.25">
      <c r="A98" s="48"/>
      <c r="C98" s="96"/>
      <c r="D98" s="96"/>
      <c r="E98" s="96"/>
      <c r="F98" s="96" t="s">
        <v>32</v>
      </c>
      <c r="G98" s="96"/>
      <c r="H98" s="97">
        <f ca="1">SUM(H98:H100)</f>
        <v>0</v>
      </c>
      <c r="I98" s="97"/>
    </row>
    <row r="99" spans="1:9" ht="16.5" x14ac:dyDescent="0.2">
      <c r="A99" s="48"/>
      <c r="C99" s="98"/>
      <c r="D99" s="98"/>
      <c r="E99" s="98"/>
      <c r="F99" s="98"/>
      <c r="G99" s="98"/>
      <c r="H99" s="99"/>
      <c r="I99" s="99"/>
    </row>
    <row r="100" spans="1:9" ht="18" x14ac:dyDescent="0.2">
      <c r="A100" s="59" t="s">
        <v>13</v>
      </c>
      <c r="B100" s="60"/>
      <c r="C100" s="60"/>
      <c r="D100" s="60"/>
      <c r="E100" s="61"/>
      <c r="F100" s="61"/>
      <c r="G100" s="61"/>
      <c r="H100" s="61"/>
      <c r="I100" s="61"/>
    </row>
    <row r="101" spans="1:9" ht="28.5" customHeight="1" x14ac:dyDescent="0.25">
      <c r="A101" s="117" t="s">
        <v>37</v>
      </c>
      <c r="B101" s="118"/>
      <c r="C101" s="118"/>
      <c r="D101" s="118"/>
      <c r="E101" s="118"/>
      <c r="F101" s="118"/>
      <c r="G101" s="118"/>
      <c r="H101" s="118"/>
      <c r="I101" s="118"/>
    </row>
    <row r="102" spans="1:9" x14ac:dyDescent="0.2">
      <c r="A102" s="61" t="s">
        <v>17</v>
      </c>
      <c r="B102" s="61"/>
      <c r="C102" s="61"/>
      <c r="D102" s="61"/>
      <c r="E102" s="61"/>
      <c r="F102" s="61"/>
      <c r="G102" s="61"/>
      <c r="H102" s="61"/>
      <c r="I102" s="61"/>
    </row>
    <row r="103" spans="1:9" ht="33" customHeight="1" x14ac:dyDescent="0.25">
      <c r="A103" s="117" t="s">
        <v>33</v>
      </c>
      <c r="B103" s="118"/>
      <c r="C103" s="118"/>
      <c r="D103" s="118"/>
      <c r="E103" s="118"/>
      <c r="F103" s="118"/>
      <c r="G103" s="118"/>
      <c r="H103" s="118"/>
      <c r="I103" s="118"/>
    </row>
    <row r="104" spans="1:9" ht="15.75" thickBot="1" x14ac:dyDescent="0.25">
      <c r="A104" s="100"/>
      <c r="B104" s="101"/>
      <c r="C104" s="102" t="s">
        <v>34</v>
      </c>
      <c r="D104" s="103"/>
      <c r="E104" s="103"/>
      <c r="F104" s="103"/>
      <c r="G104" s="103"/>
      <c r="H104" s="103"/>
      <c r="I104" s="103"/>
    </row>
    <row r="106" spans="1:9" ht="18" x14ac:dyDescent="0.25">
      <c r="B106" s="104" t="s">
        <v>35</v>
      </c>
    </row>
  </sheetData>
  <mergeCells count="6">
    <mergeCell ref="A103:I103"/>
    <mergeCell ref="B82:D82"/>
    <mergeCell ref="B83:D83"/>
    <mergeCell ref="C95:F95"/>
    <mergeCell ref="C97:F97"/>
    <mergeCell ref="A101:I10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1</vt:i4>
      </vt:variant>
    </vt:vector>
  </HeadingPairs>
  <TitlesOfParts>
    <vt:vector size="1" baseType="lpstr">
      <vt:lpstr>Full1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dc:creator>
  <cp:lastModifiedBy>administracio</cp:lastModifiedBy>
  <dcterms:created xsi:type="dcterms:W3CDTF">2024-04-23T07:55:24Z</dcterms:created>
  <dcterms:modified xsi:type="dcterms:W3CDTF">2024-05-17T10:50:34Z</dcterms:modified>
</cp:coreProperties>
</file>